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0" windowWidth="15576" windowHeight="7548" tabRatio="868"/>
  </bookViews>
  <sheets>
    <sheet name="Form 2030" sheetId="53" r:id="rId1"/>
    <sheet name="Budget Transfer Details" sheetId="4" r:id="rId2"/>
    <sheet name="Subcontractor Proposed Budget" sheetId="1" r:id="rId3"/>
    <sheet name="Instructions- Budget Proposal" sheetId="50" r:id="rId4"/>
    <sheet name="Instructions- Billing Invoice" sheetId="52" state="hidden" r:id="rId5"/>
    <sheet name="Subcontractor 1 Budget" sheetId="22" state="hidden" r:id="rId6"/>
    <sheet name="Subcontractor 2 Budget" sheetId="41" state="hidden" r:id="rId7"/>
    <sheet name="Subcontractor 3 Budget" sheetId="42" state="hidden" r:id="rId8"/>
    <sheet name="Subcontractor 4 Budget" sheetId="43" state="hidden" r:id="rId9"/>
    <sheet name="Subcontractor 5 Budget" sheetId="44" state="hidden" r:id="rId10"/>
    <sheet name="Subcontractor 6 Budget" sheetId="45" state="hidden" r:id="rId11"/>
    <sheet name="Subcontractor 7 Budget" sheetId="46" state="hidden" r:id="rId12"/>
    <sheet name="Subcontractor 8 Budget" sheetId="47" state="hidden" r:id="rId13"/>
    <sheet name="Subcontractor 9 Budget" sheetId="48" state="hidden" r:id="rId14"/>
    <sheet name="Subcontractor 10 Budget" sheetId="49" state="hidden" r:id="rId15"/>
  </sheets>
  <definedNames>
    <definedName name="_xlnm.Print_Area" localSheetId="1">'Budget Transfer Details'!$B$1:$J$40</definedName>
    <definedName name="_xlnm.Print_Area" localSheetId="0">'Form 2030'!$C$1:$F$31</definedName>
    <definedName name="_xlnm.Print_Area" localSheetId="4">'Instructions- Billing Invoice'!$C$1:$F$65</definedName>
    <definedName name="_xlnm.Print_Area" localSheetId="3">'Instructions- Budget Proposal'!$C$1:$F$129</definedName>
    <definedName name="_xlnm.Print_Area" localSheetId="5">'Subcontractor 1 Budget'!$B$1:$L$137</definedName>
    <definedName name="_xlnm.Print_Area" localSheetId="14">'Subcontractor 10 Budget'!$B$1:$L$137</definedName>
    <definedName name="_xlnm.Print_Area" localSheetId="6">'Subcontractor 2 Budget'!$B$1:$L$137</definedName>
    <definedName name="_xlnm.Print_Area" localSheetId="7">'Subcontractor 3 Budget'!$B$1:$L$137</definedName>
    <definedName name="_xlnm.Print_Area" localSheetId="8">'Subcontractor 4 Budget'!$B$1:$L$137</definedName>
    <definedName name="_xlnm.Print_Area" localSheetId="9">'Subcontractor 5 Budget'!$B$1:$L$137</definedName>
    <definedName name="_xlnm.Print_Area" localSheetId="10">'Subcontractor 6 Budget'!$B$1:$L$137</definedName>
    <definedName name="_xlnm.Print_Area" localSheetId="11">'Subcontractor 7 Budget'!$B$1:$L$137</definedName>
    <definedName name="_xlnm.Print_Area" localSheetId="12">'Subcontractor 8 Budget'!$B$1:$L$137</definedName>
    <definedName name="_xlnm.Print_Area" localSheetId="13">'Subcontractor 9 Budget'!$B$1:$L$137</definedName>
    <definedName name="_xlnm.Print_Area" localSheetId="2">'Subcontractor Proposed Budget'!$B$1:$N$181</definedName>
  </definedNames>
  <calcPr calcId="145621"/>
</workbook>
</file>

<file path=xl/calcChain.xml><?xml version="1.0" encoding="utf-8"?>
<calcChain xmlns="http://schemas.openxmlformats.org/spreadsheetml/2006/main">
  <c r="B162" i="1" l="1"/>
  <c r="C162" i="1"/>
  <c r="E162" i="1"/>
  <c r="B163" i="1"/>
  <c r="C163" i="1"/>
  <c r="E163" i="1"/>
  <c r="B164" i="1"/>
  <c r="C164" i="1"/>
  <c r="E164" i="1"/>
  <c r="B165" i="1"/>
  <c r="C165" i="1"/>
  <c r="E165" i="1"/>
  <c r="B166" i="1"/>
  <c r="C166" i="1"/>
  <c r="E166" i="1"/>
  <c r="B167" i="1"/>
  <c r="C167" i="1"/>
  <c r="E167" i="1"/>
  <c r="B168" i="1"/>
  <c r="C168" i="1"/>
  <c r="E168" i="1"/>
  <c r="B169" i="1"/>
  <c r="C169" i="1"/>
  <c r="E169" i="1"/>
  <c r="B170" i="1"/>
  <c r="C170" i="1"/>
  <c r="E170" i="1"/>
  <c r="B171" i="1"/>
  <c r="C171" i="1"/>
  <c r="E171" i="1"/>
  <c r="C172" i="1"/>
  <c r="E172" i="1"/>
  <c r="D4" i="53" l="1"/>
  <c r="E4" i="53"/>
  <c r="E6" i="53"/>
  <c r="D6" i="53"/>
  <c r="D7" i="53"/>
  <c r="D8" i="53"/>
  <c r="E8" i="53"/>
  <c r="E59" i="49" l="1"/>
  <c r="E60" i="49"/>
  <c r="E61" i="49"/>
  <c r="E61" i="48"/>
  <c r="E61" i="47"/>
  <c r="E60" i="45"/>
  <c r="E61" i="45"/>
  <c r="E61" i="44"/>
  <c r="C132" i="41" l="1"/>
  <c r="E175" i="1" l="1"/>
  <c r="C175" i="1"/>
  <c r="J132" i="49" l="1"/>
  <c r="H132" i="49"/>
  <c r="E132" i="49"/>
  <c r="C132" i="49"/>
  <c r="E116" i="49"/>
  <c r="C116" i="49"/>
  <c r="E98" i="49"/>
  <c r="C98" i="49"/>
  <c r="E92" i="49"/>
  <c r="C92" i="49"/>
  <c r="E79" i="49"/>
  <c r="C79" i="49"/>
  <c r="C71" i="49"/>
  <c r="E70" i="49"/>
  <c r="E69" i="49"/>
  <c r="E68" i="49"/>
  <c r="E67" i="49"/>
  <c r="E66" i="49"/>
  <c r="E65" i="49"/>
  <c r="E64" i="49"/>
  <c r="E63" i="49"/>
  <c r="E62" i="49"/>
  <c r="E71" i="49"/>
  <c r="L55" i="49"/>
  <c r="K55" i="49"/>
  <c r="J55" i="49"/>
  <c r="I55" i="49"/>
  <c r="H55" i="49"/>
  <c r="E55" i="49" s="1"/>
  <c r="B55" i="49"/>
  <c r="L54" i="49"/>
  <c r="K54" i="49"/>
  <c r="J54" i="49"/>
  <c r="I54" i="49"/>
  <c r="H54" i="49"/>
  <c r="E54" i="49" s="1"/>
  <c r="B54" i="49"/>
  <c r="L53" i="49"/>
  <c r="K53" i="49"/>
  <c r="J53" i="49"/>
  <c r="I53" i="49"/>
  <c r="H53" i="49"/>
  <c r="E53" i="49" s="1"/>
  <c r="B53" i="49"/>
  <c r="L52" i="49"/>
  <c r="K52" i="49"/>
  <c r="J52" i="49"/>
  <c r="I52" i="49"/>
  <c r="H52" i="49"/>
  <c r="E52" i="49" s="1"/>
  <c r="B52" i="49"/>
  <c r="L51" i="49"/>
  <c r="K51" i="49"/>
  <c r="J51" i="49"/>
  <c r="I51" i="49"/>
  <c r="H51" i="49"/>
  <c r="E51" i="49" s="1"/>
  <c r="B51" i="49"/>
  <c r="L50" i="49"/>
  <c r="K50" i="49"/>
  <c r="J50" i="49"/>
  <c r="I50" i="49"/>
  <c r="H50" i="49"/>
  <c r="E50" i="49" s="1"/>
  <c r="B50" i="49"/>
  <c r="L49" i="49"/>
  <c r="K49" i="49"/>
  <c r="J49" i="49"/>
  <c r="I49" i="49"/>
  <c r="H49" i="49"/>
  <c r="E49" i="49" s="1"/>
  <c r="B49" i="49"/>
  <c r="L48" i="49"/>
  <c r="K48" i="49"/>
  <c r="J48" i="49"/>
  <c r="I48" i="49"/>
  <c r="H48" i="49"/>
  <c r="E48" i="49" s="1"/>
  <c r="B48" i="49"/>
  <c r="L47" i="49"/>
  <c r="K47" i="49"/>
  <c r="J47" i="49"/>
  <c r="I47" i="49"/>
  <c r="H47" i="49"/>
  <c r="E47" i="49" s="1"/>
  <c r="B47" i="49"/>
  <c r="L46" i="49"/>
  <c r="K46" i="49"/>
  <c r="J46" i="49"/>
  <c r="I46" i="49"/>
  <c r="H46" i="49"/>
  <c r="E46" i="49" s="1"/>
  <c r="B46" i="49"/>
  <c r="L45" i="49"/>
  <c r="K45" i="49"/>
  <c r="J45" i="49"/>
  <c r="I45" i="49"/>
  <c r="H45" i="49"/>
  <c r="E45" i="49" s="1"/>
  <c r="B45" i="49"/>
  <c r="L44" i="49"/>
  <c r="K44" i="49"/>
  <c r="J44" i="49"/>
  <c r="I44" i="49"/>
  <c r="H44" i="49"/>
  <c r="E44" i="49" s="1"/>
  <c r="B44" i="49"/>
  <c r="L43" i="49"/>
  <c r="K43" i="49"/>
  <c r="J43" i="49"/>
  <c r="I43" i="49"/>
  <c r="H43" i="49"/>
  <c r="E43" i="49" s="1"/>
  <c r="B43" i="49"/>
  <c r="L42" i="49"/>
  <c r="K42" i="49"/>
  <c r="J42" i="49"/>
  <c r="I42" i="49"/>
  <c r="H42" i="49"/>
  <c r="E42" i="49" s="1"/>
  <c r="B42" i="49"/>
  <c r="L41" i="49"/>
  <c r="K41" i="49"/>
  <c r="J41" i="49"/>
  <c r="I41" i="49"/>
  <c r="H41" i="49"/>
  <c r="E41" i="49" s="1"/>
  <c r="B41" i="49"/>
  <c r="L40" i="49"/>
  <c r="K40" i="49"/>
  <c r="J40" i="49"/>
  <c r="I40" i="49"/>
  <c r="H40" i="49"/>
  <c r="E40" i="49" s="1"/>
  <c r="B40" i="49"/>
  <c r="L39" i="49"/>
  <c r="K39" i="49"/>
  <c r="J39" i="49"/>
  <c r="I39" i="49"/>
  <c r="H39" i="49"/>
  <c r="B39" i="49"/>
  <c r="L38" i="49"/>
  <c r="K38" i="49"/>
  <c r="J38" i="49"/>
  <c r="I38" i="49"/>
  <c r="H38" i="49"/>
  <c r="B38" i="49"/>
  <c r="L37" i="49"/>
  <c r="K37" i="49"/>
  <c r="J37" i="49"/>
  <c r="I37" i="49"/>
  <c r="H37" i="49"/>
  <c r="B37" i="49"/>
  <c r="L36" i="49"/>
  <c r="K36" i="49"/>
  <c r="J36" i="49"/>
  <c r="I36" i="49"/>
  <c r="H36" i="49"/>
  <c r="B36" i="49"/>
  <c r="E32" i="49"/>
  <c r="C32" i="49"/>
  <c r="E31" i="49"/>
  <c r="C31" i="49"/>
  <c r="E30" i="49"/>
  <c r="C30" i="49"/>
  <c r="E29" i="49"/>
  <c r="C29" i="49"/>
  <c r="E28" i="49"/>
  <c r="C28" i="49"/>
  <c r="E27" i="49"/>
  <c r="C27" i="49"/>
  <c r="E26" i="49"/>
  <c r="C26" i="49"/>
  <c r="E25" i="49"/>
  <c r="C25" i="49"/>
  <c r="E24" i="49"/>
  <c r="C24" i="49"/>
  <c r="E23" i="49"/>
  <c r="C23" i="49"/>
  <c r="E22" i="49"/>
  <c r="C22" i="49"/>
  <c r="E21" i="49"/>
  <c r="C21" i="49"/>
  <c r="E20" i="49"/>
  <c r="C20" i="49"/>
  <c r="E19" i="49"/>
  <c r="C19" i="49"/>
  <c r="E18" i="49"/>
  <c r="C18" i="49"/>
  <c r="E17" i="49"/>
  <c r="C17" i="49"/>
  <c r="E16" i="49"/>
  <c r="C16" i="49"/>
  <c r="E15" i="49"/>
  <c r="C15" i="49"/>
  <c r="E14" i="49"/>
  <c r="C14" i="49"/>
  <c r="E13" i="49"/>
  <c r="C13" i="49"/>
  <c r="D4" i="49"/>
  <c r="J132" i="48"/>
  <c r="H132" i="48"/>
  <c r="E132" i="48"/>
  <c r="C132" i="48"/>
  <c r="E116" i="48"/>
  <c r="C116" i="48"/>
  <c r="E98" i="48"/>
  <c r="C98" i="48"/>
  <c r="E92" i="48"/>
  <c r="C92" i="48"/>
  <c r="E79" i="48"/>
  <c r="C79" i="48"/>
  <c r="C71" i="48"/>
  <c r="E70" i="48"/>
  <c r="E69" i="48"/>
  <c r="E68" i="48"/>
  <c r="E67" i="48"/>
  <c r="E66" i="48"/>
  <c r="E65" i="48"/>
  <c r="E64" i="48"/>
  <c r="E63" i="48"/>
  <c r="E62" i="48"/>
  <c r="E60" i="48"/>
  <c r="E59" i="48"/>
  <c r="E71" i="48" s="1"/>
  <c r="L55" i="48"/>
  <c r="K55" i="48"/>
  <c r="J55" i="48"/>
  <c r="I55" i="48"/>
  <c r="H55" i="48"/>
  <c r="E55" i="48" s="1"/>
  <c r="B55" i="48"/>
  <c r="L54" i="48"/>
  <c r="K54" i="48"/>
  <c r="J54" i="48"/>
  <c r="I54" i="48"/>
  <c r="H54" i="48"/>
  <c r="E54" i="48" s="1"/>
  <c r="B54" i="48"/>
  <c r="L53" i="48"/>
  <c r="K53" i="48"/>
  <c r="J53" i="48"/>
  <c r="I53" i="48"/>
  <c r="H53" i="48"/>
  <c r="E53" i="48" s="1"/>
  <c r="B53" i="48"/>
  <c r="L52" i="48"/>
  <c r="K52" i="48"/>
  <c r="J52" i="48"/>
  <c r="I52" i="48"/>
  <c r="H52" i="48"/>
  <c r="E52" i="48" s="1"/>
  <c r="B52" i="48"/>
  <c r="L51" i="48"/>
  <c r="K51" i="48"/>
  <c r="J51" i="48"/>
  <c r="I51" i="48"/>
  <c r="H51" i="48"/>
  <c r="E51" i="48" s="1"/>
  <c r="B51" i="48"/>
  <c r="L50" i="48"/>
  <c r="K50" i="48"/>
  <c r="J50" i="48"/>
  <c r="I50" i="48"/>
  <c r="H50" i="48"/>
  <c r="E50" i="48" s="1"/>
  <c r="B50" i="48"/>
  <c r="L49" i="48"/>
  <c r="K49" i="48"/>
  <c r="J49" i="48"/>
  <c r="I49" i="48"/>
  <c r="H49" i="48"/>
  <c r="E49" i="48" s="1"/>
  <c r="B49" i="48"/>
  <c r="L48" i="48"/>
  <c r="K48" i="48"/>
  <c r="J48" i="48"/>
  <c r="I48" i="48"/>
  <c r="H48" i="48"/>
  <c r="E48" i="48" s="1"/>
  <c r="B48" i="48"/>
  <c r="L47" i="48"/>
  <c r="K47" i="48"/>
  <c r="J47" i="48"/>
  <c r="I47" i="48"/>
  <c r="H47" i="48"/>
  <c r="E47" i="48" s="1"/>
  <c r="B47" i="48"/>
  <c r="L46" i="48"/>
  <c r="K46" i="48"/>
  <c r="J46" i="48"/>
  <c r="I46" i="48"/>
  <c r="H46" i="48"/>
  <c r="E46" i="48" s="1"/>
  <c r="B46" i="48"/>
  <c r="L45" i="48"/>
  <c r="K45" i="48"/>
  <c r="J45" i="48"/>
  <c r="I45" i="48"/>
  <c r="H45" i="48"/>
  <c r="E45" i="48" s="1"/>
  <c r="B45" i="48"/>
  <c r="L44" i="48"/>
  <c r="K44" i="48"/>
  <c r="J44" i="48"/>
  <c r="I44" i="48"/>
  <c r="H44" i="48"/>
  <c r="E44" i="48" s="1"/>
  <c r="B44" i="48"/>
  <c r="L43" i="48"/>
  <c r="K43" i="48"/>
  <c r="J43" i="48"/>
  <c r="I43" i="48"/>
  <c r="H43" i="48"/>
  <c r="E43" i="48" s="1"/>
  <c r="B43" i="48"/>
  <c r="L42" i="48"/>
  <c r="K42" i="48"/>
  <c r="J42" i="48"/>
  <c r="I42" i="48"/>
  <c r="H42" i="48"/>
  <c r="E42" i="48" s="1"/>
  <c r="B42" i="48"/>
  <c r="L41" i="48"/>
  <c r="K41" i="48"/>
  <c r="J41" i="48"/>
  <c r="I41" i="48"/>
  <c r="H41" i="48"/>
  <c r="E41" i="48" s="1"/>
  <c r="B41" i="48"/>
  <c r="L40" i="48"/>
  <c r="K40" i="48"/>
  <c r="J40" i="48"/>
  <c r="I40" i="48"/>
  <c r="H40" i="48"/>
  <c r="E40" i="48" s="1"/>
  <c r="B40" i="48"/>
  <c r="L39" i="48"/>
  <c r="K39" i="48"/>
  <c r="J39" i="48"/>
  <c r="I39" i="48"/>
  <c r="H39" i="48"/>
  <c r="B39" i="48"/>
  <c r="L38" i="48"/>
  <c r="K38" i="48"/>
  <c r="J38" i="48"/>
  <c r="I38" i="48"/>
  <c r="H38" i="48"/>
  <c r="E38" i="48" s="1"/>
  <c r="B38" i="48"/>
  <c r="L37" i="48"/>
  <c r="K37" i="48"/>
  <c r="J37" i="48"/>
  <c r="I37" i="48"/>
  <c r="H37" i="48"/>
  <c r="B37" i="48"/>
  <c r="L36" i="48"/>
  <c r="K36" i="48"/>
  <c r="J36" i="48"/>
  <c r="I36" i="48"/>
  <c r="H36" i="48"/>
  <c r="E36" i="48" s="1"/>
  <c r="B36" i="48"/>
  <c r="E32" i="48"/>
  <c r="C32" i="48"/>
  <c r="E31" i="48"/>
  <c r="C31" i="48"/>
  <c r="E30" i="48"/>
  <c r="C30" i="48"/>
  <c r="E29" i="48"/>
  <c r="C29" i="48"/>
  <c r="E28" i="48"/>
  <c r="C28" i="48"/>
  <c r="E27" i="48"/>
  <c r="C27" i="48"/>
  <c r="E26" i="48"/>
  <c r="C26" i="48"/>
  <c r="E25" i="48"/>
  <c r="C25" i="48"/>
  <c r="E24" i="48"/>
  <c r="C24" i="48"/>
  <c r="E23" i="48"/>
  <c r="C23" i="48"/>
  <c r="E22" i="48"/>
  <c r="C22" i="48"/>
  <c r="E21" i="48"/>
  <c r="C21" i="48"/>
  <c r="E20" i="48"/>
  <c r="C20" i="48"/>
  <c r="E19" i="48"/>
  <c r="C19" i="48"/>
  <c r="E18" i="48"/>
  <c r="C18" i="48"/>
  <c r="E17" i="48"/>
  <c r="C17" i="48"/>
  <c r="E16" i="48"/>
  <c r="C16" i="48"/>
  <c r="E15" i="48"/>
  <c r="C15" i="48"/>
  <c r="E14" i="48"/>
  <c r="C14" i="48"/>
  <c r="E13" i="48"/>
  <c r="E33" i="48" s="1"/>
  <c r="C13" i="48"/>
  <c r="D4" i="48"/>
  <c r="J132" i="47"/>
  <c r="H132" i="47"/>
  <c r="E132" i="47"/>
  <c r="C132" i="47"/>
  <c r="E116" i="47"/>
  <c r="C116" i="47"/>
  <c r="E98" i="47"/>
  <c r="C98" i="47"/>
  <c r="E92" i="47"/>
  <c r="C92" i="47"/>
  <c r="E79" i="47"/>
  <c r="C79" i="47"/>
  <c r="C71" i="47"/>
  <c r="E70" i="47"/>
  <c r="E69" i="47"/>
  <c r="E68" i="47"/>
  <c r="E67" i="47"/>
  <c r="E66" i="47"/>
  <c r="E65" i="47"/>
  <c r="E64" i="47"/>
  <c r="E63" i="47"/>
  <c r="E62" i="47"/>
  <c r="E60" i="47"/>
  <c r="E59" i="47"/>
  <c r="E71" i="47" s="1"/>
  <c r="L55" i="47"/>
  <c r="K55" i="47"/>
  <c r="J55" i="47"/>
  <c r="I55" i="47"/>
  <c r="H55" i="47"/>
  <c r="E55" i="47"/>
  <c r="C55" i="47"/>
  <c r="B55" i="47"/>
  <c r="L54" i="47"/>
  <c r="K54" i="47"/>
  <c r="J54" i="47"/>
  <c r="I54" i="47"/>
  <c r="H54" i="47"/>
  <c r="E54" i="47"/>
  <c r="C54" i="47"/>
  <c r="B54" i="47"/>
  <c r="L53" i="47"/>
  <c r="K53" i="47"/>
  <c r="J53" i="47"/>
  <c r="I53" i="47"/>
  <c r="H53" i="47"/>
  <c r="E53" i="47"/>
  <c r="C53" i="47"/>
  <c r="B53" i="47"/>
  <c r="L52" i="47"/>
  <c r="K52" i="47"/>
  <c r="J52" i="47"/>
  <c r="I52" i="47"/>
  <c r="H52" i="47"/>
  <c r="E52" i="47"/>
  <c r="C52" i="47"/>
  <c r="B52" i="47"/>
  <c r="L51" i="47"/>
  <c r="K51" i="47"/>
  <c r="J51" i="47"/>
  <c r="I51" i="47"/>
  <c r="H51" i="47"/>
  <c r="E51" i="47"/>
  <c r="C51" i="47"/>
  <c r="B51" i="47"/>
  <c r="L50" i="47"/>
  <c r="K50" i="47"/>
  <c r="J50" i="47"/>
  <c r="I50" i="47"/>
  <c r="H50" i="47"/>
  <c r="E50" i="47"/>
  <c r="C50" i="47"/>
  <c r="B50" i="47"/>
  <c r="L49" i="47"/>
  <c r="K49" i="47"/>
  <c r="J49" i="47"/>
  <c r="I49" i="47"/>
  <c r="H49" i="47"/>
  <c r="E49" i="47"/>
  <c r="C49" i="47"/>
  <c r="B49" i="47"/>
  <c r="L48" i="47"/>
  <c r="K48" i="47"/>
  <c r="J48" i="47"/>
  <c r="I48" i="47"/>
  <c r="H48" i="47"/>
  <c r="E48" i="47"/>
  <c r="C48" i="47"/>
  <c r="B48" i="47"/>
  <c r="L47" i="47"/>
  <c r="K47" i="47"/>
  <c r="J47" i="47"/>
  <c r="I47" i="47"/>
  <c r="H47" i="47"/>
  <c r="E47" i="47"/>
  <c r="C47" i="47"/>
  <c r="B47" i="47"/>
  <c r="L46" i="47"/>
  <c r="K46" i="47"/>
  <c r="J46" i="47"/>
  <c r="I46" i="47"/>
  <c r="H46" i="47"/>
  <c r="E46" i="47"/>
  <c r="C46" i="47"/>
  <c r="B46" i="47"/>
  <c r="L45" i="47"/>
  <c r="K45" i="47"/>
  <c r="J45" i="47"/>
  <c r="I45" i="47"/>
  <c r="H45" i="47"/>
  <c r="E45" i="47"/>
  <c r="C45" i="47"/>
  <c r="B45" i="47"/>
  <c r="L44" i="47"/>
  <c r="K44" i="47"/>
  <c r="J44" i="47"/>
  <c r="I44" i="47"/>
  <c r="H44" i="47"/>
  <c r="C44" i="47" s="1"/>
  <c r="E44" i="47"/>
  <c r="B44" i="47"/>
  <c r="L43" i="47"/>
  <c r="K43" i="47"/>
  <c r="J43" i="47"/>
  <c r="I43" i="47"/>
  <c r="H43" i="47"/>
  <c r="C43" i="47" s="1"/>
  <c r="E43" i="47"/>
  <c r="B43" i="47"/>
  <c r="L42" i="47"/>
  <c r="K42" i="47"/>
  <c r="J42" i="47"/>
  <c r="I42" i="47"/>
  <c r="H42" i="47"/>
  <c r="C42" i="47" s="1"/>
  <c r="E42" i="47"/>
  <c r="B42" i="47"/>
  <c r="L41" i="47"/>
  <c r="K41" i="47"/>
  <c r="J41" i="47"/>
  <c r="I41" i="47"/>
  <c r="H41" i="47"/>
  <c r="C41" i="47" s="1"/>
  <c r="E41" i="47"/>
  <c r="B41" i="47"/>
  <c r="L40" i="47"/>
  <c r="K40" i="47"/>
  <c r="J40" i="47"/>
  <c r="I40" i="47"/>
  <c r="H40" i="47"/>
  <c r="C40" i="47" s="1"/>
  <c r="E40" i="47"/>
  <c r="B40" i="47"/>
  <c r="L39" i="47"/>
  <c r="K39" i="47"/>
  <c r="J39" i="47"/>
  <c r="C39" i="47" s="1"/>
  <c r="I39" i="47"/>
  <c r="H39" i="47"/>
  <c r="E39" i="47" s="1"/>
  <c r="B39" i="47"/>
  <c r="L38" i="47"/>
  <c r="K38" i="47"/>
  <c r="J38" i="47"/>
  <c r="I38" i="47"/>
  <c r="H38" i="47"/>
  <c r="B38" i="47"/>
  <c r="L37" i="47"/>
  <c r="K37" i="47"/>
  <c r="J37" i="47"/>
  <c r="I37" i="47"/>
  <c r="H37" i="47"/>
  <c r="B37" i="47"/>
  <c r="L36" i="47"/>
  <c r="K36" i="47"/>
  <c r="J36" i="47"/>
  <c r="I36" i="47"/>
  <c r="H36" i="47"/>
  <c r="B36" i="47"/>
  <c r="E32" i="47"/>
  <c r="C32" i="47"/>
  <c r="E31" i="47"/>
  <c r="C31" i="47"/>
  <c r="E30" i="47"/>
  <c r="C30" i="47"/>
  <c r="E29" i="47"/>
  <c r="C29" i="47"/>
  <c r="E28" i="47"/>
  <c r="C28" i="47"/>
  <c r="E27" i="47"/>
  <c r="C27" i="47"/>
  <c r="E26" i="47"/>
  <c r="C26" i="47"/>
  <c r="E25" i="47"/>
  <c r="C25" i="47"/>
  <c r="E24" i="47"/>
  <c r="C24" i="47"/>
  <c r="E23" i="47"/>
  <c r="C23" i="47"/>
  <c r="E22" i="47"/>
  <c r="C22" i="47"/>
  <c r="E21" i="47"/>
  <c r="C21" i="47"/>
  <c r="E20" i="47"/>
  <c r="C20" i="47"/>
  <c r="E19" i="47"/>
  <c r="C19" i="47"/>
  <c r="E18" i="47"/>
  <c r="C18" i="47"/>
  <c r="E17" i="47"/>
  <c r="C17" i="47"/>
  <c r="E16" i="47"/>
  <c r="C16" i="47"/>
  <c r="E15" i="47"/>
  <c r="C15" i="47"/>
  <c r="E14" i="47"/>
  <c r="C14" i="47"/>
  <c r="E13" i="47"/>
  <c r="C13" i="47"/>
  <c r="D4" i="47"/>
  <c r="J132" i="46"/>
  <c r="H132" i="46"/>
  <c r="E132" i="46"/>
  <c r="C132" i="46"/>
  <c r="E116" i="46"/>
  <c r="C116" i="46"/>
  <c r="E98" i="46"/>
  <c r="C98" i="46"/>
  <c r="E92" i="46"/>
  <c r="C92" i="46"/>
  <c r="E79" i="46"/>
  <c r="C79" i="46"/>
  <c r="C71" i="46"/>
  <c r="E70" i="46"/>
  <c r="E69" i="46"/>
  <c r="E68" i="46"/>
  <c r="E67" i="46"/>
  <c r="E66" i="46"/>
  <c r="E65" i="46"/>
  <c r="E64" i="46"/>
  <c r="E63" i="46"/>
  <c r="E62" i="46"/>
  <c r="E60" i="46"/>
  <c r="E59" i="46"/>
  <c r="E71" i="46" s="1"/>
  <c r="L55" i="46"/>
  <c r="K55" i="46"/>
  <c r="J55" i="46"/>
  <c r="I55" i="46"/>
  <c r="H55" i="46"/>
  <c r="E55" i="46" s="1"/>
  <c r="B55" i="46"/>
  <c r="L54" i="46"/>
  <c r="K54" i="46"/>
  <c r="J54" i="46"/>
  <c r="I54" i="46"/>
  <c r="H54" i="46"/>
  <c r="E54" i="46" s="1"/>
  <c r="B54" i="46"/>
  <c r="L53" i="46"/>
  <c r="K53" i="46"/>
  <c r="J53" i="46"/>
  <c r="I53" i="46"/>
  <c r="H53" i="46"/>
  <c r="E53" i="46" s="1"/>
  <c r="B53" i="46"/>
  <c r="L52" i="46"/>
  <c r="K52" i="46"/>
  <c r="J52" i="46"/>
  <c r="I52" i="46"/>
  <c r="H52" i="46"/>
  <c r="E52" i="46" s="1"/>
  <c r="B52" i="46"/>
  <c r="L51" i="46"/>
  <c r="K51" i="46"/>
  <c r="J51" i="46"/>
  <c r="I51" i="46"/>
  <c r="H51" i="46"/>
  <c r="E51" i="46" s="1"/>
  <c r="B51" i="46"/>
  <c r="L50" i="46"/>
  <c r="K50" i="46"/>
  <c r="J50" i="46"/>
  <c r="I50" i="46"/>
  <c r="H50" i="46"/>
  <c r="E50" i="46" s="1"/>
  <c r="B50" i="46"/>
  <c r="L49" i="46"/>
  <c r="K49" i="46"/>
  <c r="J49" i="46"/>
  <c r="I49" i="46"/>
  <c r="H49" i="46"/>
  <c r="E49" i="46" s="1"/>
  <c r="B49" i="46"/>
  <c r="L48" i="46"/>
  <c r="K48" i="46"/>
  <c r="J48" i="46"/>
  <c r="I48" i="46"/>
  <c r="H48" i="46"/>
  <c r="E48" i="46" s="1"/>
  <c r="B48" i="46"/>
  <c r="L47" i="46"/>
  <c r="K47" i="46"/>
  <c r="J47" i="46"/>
  <c r="I47" i="46"/>
  <c r="H47" i="46"/>
  <c r="E47" i="46" s="1"/>
  <c r="B47" i="46"/>
  <c r="L46" i="46"/>
  <c r="K46" i="46"/>
  <c r="J46" i="46"/>
  <c r="I46" i="46"/>
  <c r="H46" i="46"/>
  <c r="E46" i="46" s="1"/>
  <c r="B46" i="46"/>
  <c r="L45" i="46"/>
  <c r="K45" i="46"/>
  <c r="J45" i="46"/>
  <c r="I45" i="46"/>
  <c r="H45" i="46"/>
  <c r="E45" i="46" s="1"/>
  <c r="B45" i="46"/>
  <c r="L44" i="46"/>
  <c r="K44" i="46"/>
  <c r="J44" i="46"/>
  <c r="I44" i="46"/>
  <c r="H44" i="46"/>
  <c r="E44" i="46" s="1"/>
  <c r="B44" i="46"/>
  <c r="L43" i="46"/>
  <c r="K43" i="46"/>
  <c r="J43" i="46"/>
  <c r="I43" i="46"/>
  <c r="H43" i="46"/>
  <c r="E43" i="46" s="1"/>
  <c r="B43" i="46"/>
  <c r="L42" i="46"/>
  <c r="K42" i="46"/>
  <c r="J42" i="46"/>
  <c r="I42" i="46"/>
  <c r="H42" i="46"/>
  <c r="E42" i="46" s="1"/>
  <c r="B42" i="46"/>
  <c r="L41" i="46"/>
  <c r="K41" i="46"/>
  <c r="J41" i="46"/>
  <c r="I41" i="46"/>
  <c r="H41" i="46"/>
  <c r="E41" i="46" s="1"/>
  <c r="B41" i="46"/>
  <c r="L40" i="46"/>
  <c r="K40" i="46"/>
  <c r="J40" i="46"/>
  <c r="I40" i="46"/>
  <c r="H40" i="46"/>
  <c r="E40" i="46" s="1"/>
  <c r="B40" i="46"/>
  <c r="L39" i="46"/>
  <c r="K39" i="46"/>
  <c r="J39" i="46"/>
  <c r="I39" i="46"/>
  <c r="H39" i="46"/>
  <c r="B39" i="46"/>
  <c r="L38" i="46"/>
  <c r="K38" i="46"/>
  <c r="J38" i="46"/>
  <c r="I38" i="46"/>
  <c r="H38" i="46"/>
  <c r="E38" i="46" s="1"/>
  <c r="B38" i="46"/>
  <c r="L37" i="46"/>
  <c r="K37" i="46"/>
  <c r="J37" i="46"/>
  <c r="I37" i="46"/>
  <c r="H37" i="46"/>
  <c r="B37" i="46"/>
  <c r="L36" i="46"/>
  <c r="K36" i="46"/>
  <c r="J36" i="46"/>
  <c r="I36" i="46"/>
  <c r="H36" i="46"/>
  <c r="E36" i="46" s="1"/>
  <c r="B36" i="46"/>
  <c r="E32" i="46"/>
  <c r="C32" i="46"/>
  <c r="E31" i="46"/>
  <c r="C31" i="46"/>
  <c r="E30" i="46"/>
  <c r="C30" i="46"/>
  <c r="E29" i="46"/>
  <c r="C29" i="46"/>
  <c r="E28" i="46"/>
  <c r="C28" i="46"/>
  <c r="E27" i="46"/>
  <c r="C27" i="46"/>
  <c r="E26" i="46"/>
  <c r="C26" i="46"/>
  <c r="E25" i="46"/>
  <c r="C25" i="46"/>
  <c r="E24" i="46"/>
  <c r="C24" i="46"/>
  <c r="E23" i="46"/>
  <c r="C23" i="46"/>
  <c r="E22" i="46"/>
  <c r="C22" i="46"/>
  <c r="E21" i="46"/>
  <c r="C21" i="46"/>
  <c r="E20" i="46"/>
  <c r="C20" i="46"/>
  <c r="E19" i="46"/>
  <c r="C19" i="46"/>
  <c r="E18" i="46"/>
  <c r="C18" i="46"/>
  <c r="E17" i="46"/>
  <c r="C17" i="46"/>
  <c r="E16" i="46"/>
  <c r="C16" i="46"/>
  <c r="E15" i="46"/>
  <c r="C15" i="46"/>
  <c r="E14" i="46"/>
  <c r="C14" i="46"/>
  <c r="E13" i="46"/>
  <c r="C13" i="46"/>
  <c r="D4" i="46"/>
  <c r="J132" i="45"/>
  <c r="H132" i="45"/>
  <c r="E132" i="45"/>
  <c r="C132" i="45"/>
  <c r="E116" i="45"/>
  <c r="C116" i="45"/>
  <c r="E98" i="45"/>
  <c r="C98" i="45"/>
  <c r="E92" i="45"/>
  <c r="C92" i="45"/>
  <c r="E79" i="45"/>
  <c r="C79" i="45"/>
  <c r="C71" i="45"/>
  <c r="E70" i="45"/>
  <c r="E69" i="45"/>
  <c r="E68" i="45"/>
  <c r="E67" i="45"/>
  <c r="E66" i="45"/>
  <c r="E65" i="45"/>
  <c r="E64" i="45"/>
  <c r="E63" i="45"/>
  <c r="E62" i="45"/>
  <c r="E59" i="45"/>
  <c r="E71" i="45" s="1"/>
  <c r="L55" i="45"/>
  <c r="K55" i="45"/>
  <c r="J55" i="45"/>
  <c r="I55" i="45"/>
  <c r="H55" i="45"/>
  <c r="E55" i="45" s="1"/>
  <c r="B55" i="45"/>
  <c r="L54" i="45"/>
  <c r="K54" i="45"/>
  <c r="J54" i="45"/>
  <c r="I54" i="45"/>
  <c r="H54" i="45"/>
  <c r="E54" i="45" s="1"/>
  <c r="B54" i="45"/>
  <c r="L53" i="45"/>
  <c r="K53" i="45"/>
  <c r="J53" i="45"/>
  <c r="I53" i="45"/>
  <c r="H53" i="45"/>
  <c r="E53" i="45" s="1"/>
  <c r="B53" i="45"/>
  <c r="L52" i="45"/>
  <c r="K52" i="45"/>
  <c r="J52" i="45"/>
  <c r="I52" i="45"/>
  <c r="H52" i="45"/>
  <c r="E52" i="45" s="1"/>
  <c r="B52" i="45"/>
  <c r="L51" i="45"/>
  <c r="K51" i="45"/>
  <c r="J51" i="45"/>
  <c r="I51" i="45"/>
  <c r="H51" i="45"/>
  <c r="E51" i="45" s="1"/>
  <c r="B51" i="45"/>
  <c r="L50" i="45"/>
  <c r="K50" i="45"/>
  <c r="J50" i="45"/>
  <c r="I50" i="45"/>
  <c r="H50" i="45"/>
  <c r="E50" i="45" s="1"/>
  <c r="B50" i="45"/>
  <c r="L49" i="45"/>
  <c r="K49" i="45"/>
  <c r="J49" i="45"/>
  <c r="I49" i="45"/>
  <c r="H49" i="45"/>
  <c r="E49" i="45" s="1"/>
  <c r="B49" i="45"/>
  <c r="L48" i="45"/>
  <c r="K48" i="45"/>
  <c r="J48" i="45"/>
  <c r="I48" i="45"/>
  <c r="H48" i="45"/>
  <c r="E48" i="45" s="1"/>
  <c r="B48" i="45"/>
  <c r="L47" i="45"/>
  <c r="K47" i="45"/>
  <c r="J47" i="45"/>
  <c r="I47" i="45"/>
  <c r="H47" i="45"/>
  <c r="E47" i="45" s="1"/>
  <c r="B47" i="45"/>
  <c r="L46" i="45"/>
  <c r="K46" i="45"/>
  <c r="J46" i="45"/>
  <c r="I46" i="45"/>
  <c r="H46" i="45"/>
  <c r="E46" i="45" s="1"/>
  <c r="B46" i="45"/>
  <c r="L45" i="45"/>
  <c r="K45" i="45"/>
  <c r="J45" i="45"/>
  <c r="I45" i="45"/>
  <c r="H45" i="45"/>
  <c r="E45" i="45" s="1"/>
  <c r="B45" i="45"/>
  <c r="L44" i="45"/>
  <c r="K44" i="45"/>
  <c r="J44" i="45"/>
  <c r="I44" i="45"/>
  <c r="H44" i="45"/>
  <c r="E44" i="45" s="1"/>
  <c r="B44" i="45"/>
  <c r="L43" i="45"/>
  <c r="K43" i="45"/>
  <c r="J43" i="45"/>
  <c r="I43" i="45"/>
  <c r="H43" i="45"/>
  <c r="E43" i="45" s="1"/>
  <c r="B43" i="45"/>
  <c r="L42" i="45"/>
  <c r="K42" i="45"/>
  <c r="J42" i="45"/>
  <c r="I42" i="45"/>
  <c r="H42" i="45"/>
  <c r="E42" i="45" s="1"/>
  <c r="B42" i="45"/>
  <c r="L41" i="45"/>
  <c r="K41" i="45"/>
  <c r="J41" i="45"/>
  <c r="I41" i="45"/>
  <c r="H41" i="45"/>
  <c r="E41" i="45" s="1"/>
  <c r="B41" i="45"/>
  <c r="L40" i="45"/>
  <c r="K40" i="45"/>
  <c r="J40" i="45"/>
  <c r="I40" i="45"/>
  <c r="H40" i="45"/>
  <c r="E40" i="45" s="1"/>
  <c r="B40" i="45"/>
  <c r="L39" i="45"/>
  <c r="K39" i="45"/>
  <c r="J39" i="45"/>
  <c r="I39" i="45"/>
  <c r="H39" i="45"/>
  <c r="B39" i="45"/>
  <c r="L38" i="45"/>
  <c r="K38" i="45"/>
  <c r="J38" i="45"/>
  <c r="I38" i="45"/>
  <c r="H38" i="45"/>
  <c r="B38" i="45"/>
  <c r="L37" i="45"/>
  <c r="K37" i="45"/>
  <c r="J37" i="45"/>
  <c r="I37" i="45"/>
  <c r="H37" i="45"/>
  <c r="B37" i="45"/>
  <c r="L36" i="45"/>
  <c r="K36" i="45"/>
  <c r="J36" i="45"/>
  <c r="I36" i="45"/>
  <c r="H36" i="45"/>
  <c r="B36" i="45"/>
  <c r="E32" i="45"/>
  <c r="C32" i="45"/>
  <c r="E31" i="45"/>
  <c r="C31" i="45"/>
  <c r="E30" i="45"/>
  <c r="C30" i="45"/>
  <c r="E29" i="45"/>
  <c r="C29" i="45"/>
  <c r="E28" i="45"/>
  <c r="C28" i="45"/>
  <c r="E27" i="45"/>
  <c r="C27" i="45"/>
  <c r="E26" i="45"/>
  <c r="C26" i="45"/>
  <c r="E25" i="45"/>
  <c r="C25" i="45"/>
  <c r="E24" i="45"/>
  <c r="C24" i="45"/>
  <c r="E23" i="45"/>
  <c r="C23" i="45"/>
  <c r="E22" i="45"/>
  <c r="C22" i="45"/>
  <c r="E21" i="45"/>
  <c r="C21" i="45"/>
  <c r="E20" i="45"/>
  <c r="C20" i="45"/>
  <c r="E19" i="45"/>
  <c r="C19" i="45"/>
  <c r="E18" i="45"/>
  <c r="C18" i="45"/>
  <c r="E17" i="45"/>
  <c r="C17" i="45"/>
  <c r="E16" i="45"/>
  <c r="C16" i="45"/>
  <c r="E15" i="45"/>
  <c r="C15" i="45"/>
  <c r="E14" i="45"/>
  <c r="C14" i="45"/>
  <c r="E13" i="45"/>
  <c r="C13" i="45"/>
  <c r="D4" i="45"/>
  <c r="J132" i="44"/>
  <c r="H132" i="44"/>
  <c r="E132" i="44"/>
  <c r="C132" i="44"/>
  <c r="E116" i="44"/>
  <c r="C116" i="44"/>
  <c r="E98" i="44"/>
  <c r="C98" i="44"/>
  <c r="E92" i="44"/>
  <c r="C92" i="44"/>
  <c r="E79" i="44"/>
  <c r="C79" i="44"/>
  <c r="C71" i="44"/>
  <c r="E70" i="44"/>
  <c r="E69" i="44"/>
  <c r="E68" i="44"/>
  <c r="E67" i="44"/>
  <c r="E66" i="44"/>
  <c r="E65" i="44"/>
  <c r="E64" i="44"/>
  <c r="E63" i="44"/>
  <c r="E62" i="44"/>
  <c r="E60" i="44"/>
  <c r="E59" i="44"/>
  <c r="E71" i="44" s="1"/>
  <c r="L55" i="44"/>
  <c r="K55" i="44"/>
  <c r="J55" i="44"/>
  <c r="I55" i="44"/>
  <c r="H55" i="44"/>
  <c r="E55" i="44" s="1"/>
  <c r="B55" i="44"/>
  <c r="L54" i="44"/>
  <c r="K54" i="44"/>
  <c r="J54" i="44"/>
  <c r="I54" i="44"/>
  <c r="H54" i="44"/>
  <c r="E54" i="44" s="1"/>
  <c r="B54" i="44"/>
  <c r="L53" i="44"/>
  <c r="K53" i="44"/>
  <c r="J53" i="44"/>
  <c r="I53" i="44"/>
  <c r="H53" i="44"/>
  <c r="E53" i="44" s="1"/>
  <c r="B53" i="44"/>
  <c r="L52" i="44"/>
  <c r="K52" i="44"/>
  <c r="J52" i="44"/>
  <c r="I52" i="44"/>
  <c r="H52" i="44"/>
  <c r="E52" i="44" s="1"/>
  <c r="B52" i="44"/>
  <c r="L51" i="44"/>
  <c r="K51" i="44"/>
  <c r="J51" i="44"/>
  <c r="I51" i="44"/>
  <c r="H51" i="44"/>
  <c r="E51" i="44" s="1"/>
  <c r="B51" i="44"/>
  <c r="L50" i="44"/>
  <c r="K50" i="44"/>
  <c r="J50" i="44"/>
  <c r="I50" i="44"/>
  <c r="H50" i="44"/>
  <c r="E50" i="44" s="1"/>
  <c r="B50" i="44"/>
  <c r="L49" i="44"/>
  <c r="K49" i="44"/>
  <c r="J49" i="44"/>
  <c r="I49" i="44"/>
  <c r="H49" i="44"/>
  <c r="E49" i="44" s="1"/>
  <c r="B49" i="44"/>
  <c r="L48" i="44"/>
  <c r="K48" i="44"/>
  <c r="J48" i="44"/>
  <c r="I48" i="44"/>
  <c r="H48" i="44"/>
  <c r="E48" i="44" s="1"/>
  <c r="B48" i="44"/>
  <c r="L47" i="44"/>
  <c r="K47" i="44"/>
  <c r="J47" i="44"/>
  <c r="I47" i="44"/>
  <c r="H47" i="44"/>
  <c r="E47" i="44" s="1"/>
  <c r="B47" i="44"/>
  <c r="L46" i="44"/>
  <c r="K46" i="44"/>
  <c r="J46" i="44"/>
  <c r="I46" i="44"/>
  <c r="H46" i="44"/>
  <c r="E46" i="44" s="1"/>
  <c r="B46" i="44"/>
  <c r="L45" i="44"/>
  <c r="K45" i="44"/>
  <c r="J45" i="44"/>
  <c r="I45" i="44"/>
  <c r="H45" i="44"/>
  <c r="E45" i="44" s="1"/>
  <c r="B45" i="44"/>
  <c r="L44" i="44"/>
  <c r="K44" i="44"/>
  <c r="J44" i="44"/>
  <c r="I44" i="44"/>
  <c r="H44" i="44"/>
  <c r="E44" i="44" s="1"/>
  <c r="B44" i="44"/>
  <c r="L43" i="44"/>
  <c r="K43" i="44"/>
  <c r="J43" i="44"/>
  <c r="I43" i="44"/>
  <c r="H43" i="44"/>
  <c r="E43" i="44" s="1"/>
  <c r="B43" i="44"/>
  <c r="L42" i="44"/>
  <c r="K42" i="44"/>
  <c r="J42" i="44"/>
  <c r="I42" i="44"/>
  <c r="H42" i="44"/>
  <c r="E42" i="44" s="1"/>
  <c r="B42" i="44"/>
  <c r="L41" i="44"/>
  <c r="K41" i="44"/>
  <c r="J41" i="44"/>
  <c r="I41" i="44"/>
  <c r="H41" i="44"/>
  <c r="E41" i="44" s="1"/>
  <c r="B41" i="44"/>
  <c r="L40" i="44"/>
  <c r="K40" i="44"/>
  <c r="J40" i="44"/>
  <c r="I40" i="44"/>
  <c r="H40" i="44"/>
  <c r="E40" i="44" s="1"/>
  <c r="B40" i="44"/>
  <c r="L39" i="44"/>
  <c r="K39" i="44"/>
  <c r="J39" i="44"/>
  <c r="I39" i="44"/>
  <c r="H39" i="44"/>
  <c r="B39" i="44"/>
  <c r="L38" i="44"/>
  <c r="K38" i="44"/>
  <c r="J38" i="44"/>
  <c r="I38" i="44"/>
  <c r="H38" i="44"/>
  <c r="E38" i="44" s="1"/>
  <c r="B38" i="44"/>
  <c r="L37" i="44"/>
  <c r="K37" i="44"/>
  <c r="J37" i="44"/>
  <c r="I37" i="44"/>
  <c r="H37" i="44"/>
  <c r="B37" i="44"/>
  <c r="L36" i="44"/>
  <c r="K36" i="44"/>
  <c r="J36" i="44"/>
  <c r="I36" i="44"/>
  <c r="H36" i="44"/>
  <c r="E36" i="44" s="1"/>
  <c r="B36" i="44"/>
  <c r="E32" i="44"/>
  <c r="C32" i="44"/>
  <c r="E31" i="44"/>
  <c r="C31" i="44"/>
  <c r="E30" i="44"/>
  <c r="C30" i="44"/>
  <c r="E29" i="44"/>
  <c r="C29" i="44"/>
  <c r="E28" i="44"/>
  <c r="C28" i="44"/>
  <c r="E27" i="44"/>
  <c r="C27" i="44"/>
  <c r="E26" i="44"/>
  <c r="C26" i="44"/>
  <c r="E25" i="44"/>
  <c r="C25" i="44"/>
  <c r="E24" i="44"/>
  <c r="C24" i="44"/>
  <c r="E23" i="44"/>
  <c r="C23" i="44"/>
  <c r="E22" i="44"/>
  <c r="C22" i="44"/>
  <c r="E21" i="44"/>
  <c r="C21" i="44"/>
  <c r="E20" i="44"/>
  <c r="C20" i="44"/>
  <c r="E19" i="44"/>
  <c r="C19" i="44"/>
  <c r="E18" i="44"/>
  <c r="C18" i="44"/>
  <c r="E17" i="44"/>
  <c r="C17" i="44"/>
  <c r="E16" i="44"/>
  <c r="C16" i="44"/>
  <c r="E15" i="44"/>
  <c r="C15" i="44"/>
  <c r="E14" i="44"/>
  <c r="C14" i="44"/>
  <c r="E13" i="44"/>
  <c r="C13" i="44"/>
  <c r="D4" i="44"/>
  <c r="J132" i="43"/>
  <c r="H132" i="43"/>
  <c r="E132" i="43"/>
  <c r="C132" i="43"/>
  <c r="E116" i="43"/>
  <c r="C116" i="43"/>
  <c r="E98" i="43"/>
  <c r="C98" i="43"/>
  <c r="E92" i="43"/>
  <c r="C92" i="43"/>
  <c r="E79" i="43"/>
  <c r="C79" i="43"/>
  <c r="C71" i="43"/>
  <c r="E70" i="43"/>
  <c r="E69" i="43"/>
  <c r="E68" i="43"/>
  <c r="E67" i="43"/>
  <c r="E66" i="43"/>
  <c r="E65" i="43"/>
  <c r="E64" i="43"/>
  <c r="E63" i="43"/>
  <c r="E62" i="43"/>
  <c r="E60" i="43"/>
  <c r="E59" i="43"/>
  <c r="E71" i="43" s="1"/>
  <c r="L55" i="43"/>
  <c r="K55" i="43"/>
  <c r="J55" i="43"/>
  <c r="I55" i="43"/>
  <c r="H55" i="43"/>
  <c r="E55" i="43" s="1"/>
  <c r="B55" i="43"/>
  <c r="L54" i="43"/>
  <c r="K54" i="43"/>
  <c r="J54" i="43"/>
  <c r="I54" i="43"/>
  <c r="H54" i="43"/>
  <c r="E54" i="43" s="1"/>
  <c r="B54" i="43"/>
  <c r="L53" i="43"/>
  <c r="K53" i="43"/>
  <c r="J53" i="43"/>
  <c r="I53" i="43"/>
  <c r="H53" i="43"/>
  <c r="E53" i="43" s="1"/>
  <c r="B53" i="43"/>
  <c r="L52" i="43"/>
  <c r="K52" i="43"/>
  <c r="J52" i="43"/>
  <c r="I52" i="43"/>
  <c r="H52" i="43"/>
  <c r="E52" i="43" s="1"/>
  <c r="B52" i="43"/>
  <c r="L51" i="43"/>
  <c r="K51" i="43"/>
  <c r="J51" i="43"/>
  <c r="I51" i="43"/>
  <c r="H51" i="43"/>
  <c r="E51" i="43" s="1"/>
  <c r="B51" i="43"/>
  <c r="L50" i="43"/>
  <c r="K50" i="43"/>
  <c r="J50" i="43"/>
  <c r="I50" i="43"/>
  <c r="H50" i="43"/>
  <c r="E50" i="43" s="1"/>
  <c r="B50" i="43"/>
  <c r="L49" i="43"/>
  <c r="K49" i="43"/>
  <c r="J49" i="43"/>
  <c r="I49" i="43"/>
  <c r="H49" i="43"/>
  <c r="E49" i="43" s="1"/>
  <c r="B49" i="43"/>
  <c r="L48" i="43"/>
  <c r="K48" i="43"/>
  <c r="J48" i="43"/>
  <c r="I48" i="43"/>
  <c r="H48" i="43"/>
  <c r="E48" i="43" s="1"/>
  <c r="B48" i="43"/>
  <c r="L47" i="43"/>
  <c r="K47" i="43"/>
  <c r="J47" i="43"/>
  <c r="I47" i="43"/>
  <c r="H47" i="43"/>
  <c r="E47" i="43" s="1"/>
  <c r="B47" i="43"/>
  <c r="L46" i="43"/>
  <c r="K46" i="43"/>
  <c r="J46" i="43"/>
  <c r="I46" i="43"/>
  <c r="H46" i="43"/>
  <c r="E46" i="43" s="1"/>
  <c r="B46" i="43"/>
  <c r="L45" i="43"/>
  <c r="K45" i="43"/>
  <c r="J45" i="43"/>
  <c r="I45" i="43"/>
  <c r="H45" i="43"/>
  <c r="E45" i="43" s="1"/>
  <c r="B45" i="43"/>
  <c r="L44" i="43"/>
  <c r="K44" i="43"/>
  <c r="J44" i="43"/>
  <c r="I44" i="43"/>
  <c r="H44" i="43"/>
  <c r="E44" i="43" s="1"/>
  <c r="B44" i="43"/>
  <c r="L43" i="43"/>
  <c r="K43" i="43"/>
  <c r="J43" i="43"/>
  <c r="I43" i="43"/>
  <c r="H43" i="43"/>
  <c r="E43" i="43" s="1"/>
  <c r="B43" i="43"/>
  <c r="L42" i="43"/>
  <c r="K42" i="43"/>
  <c r="J42" i="43"/>
  <c r="I42" i="43"/>
  <c r="H42" i="43"/>
  <c r="E42" i="43" s="1"/>
  <c r="B42" i="43"/>
  <c r="L41" i="43"/>
  <c r="K41" i="43"/>
  <c r="J41" i="43"/>
  <c r="I41" i="43"/>
  <c r="H41" i="43"/>
  <c r="E41" i="43" s="1"/>
  <c r="B41" i="43"/>
  <c r="L40" i="43"/>
  <c r="K40" i="43"/>
  <c r="J40" i="43"/>
  <c r="I40" i="43"/>
  <c r="H40" i="43"/>
  <c r="E40" i="43" s="1"/>
  <c r="B40" i="43"/>
  <c r="L39" i="43"/>
  <c r="K39" i="43"/>
  <c r="J39" i="43"/>
  <c r="I39" i="43"/>
  <c r="H39" i="43"/>
  <c r="B39" i="43"/>
  <c r="L38" i="43"/>
  <c r="K38" i="43"/>
  <c r="J38" i="43"/>
  <c r="I38" i="43"/>
  <c r="H38" i="43"/>
  <c r="B38" i="43"/>
  <c r="L37" i="43"/>
  <c r="K37" i="43"/>
  <c r="J37" i="43"/>
  <c r="I37" i="43"/>
  <c r="H37" i="43"/>
  <c r="B37" i="43"/>
  <c r="L36" i="43"/>
  <c r="K36" i="43"/>
  <c r="J36" i="43"/>
  <c r="I36" i="43"/>
  <c r="H36" i="43"/>
  <c r="B36" i="43"/>
  <c r="E32" i="43"/>
  <c r="C32" i="43"/>
  <c r="E31" i="43"/>
  <c r="C31" i="43"/>
  <c r="E30" i="43"/>
  <c r="C30" i="43"/>
  <c r="E29" i="43"/>
  <c r="C29" i="43"/>
  <c r="E28" i="43"/>
  <c r="C28" i="43"/>
  <c r="E27" i="43"/>
  <c r="C27" i="43"/>
  <c r="E26" i="43"/>
  <c r="C26" i="43"/>
  <c r="E25" i="43"/>
  <c r="C25" i="43"/>
  <c r="E24" i="43"/>
  <c r="C24" i="43"/>
  <c r="E23" i="43"/>
  <c r="C23" i="43"/>
  <c r="E22" i="43"/>
  <c r="C22" i="43"/>
  <c r="E21" i="43"/>
  <c r="C21" i="43"/>
  <c r="E20" i="43"/>
  <c r="C20" i="43"/>
  <c r="E19" i="43"/>
  <c r="C19" i="43"/>
  <c r="E18" i="43"/>
  <c r="C18" i="43"/>
  <c r="E17" i="43"/>
  <c r="C17" i="43"/>
  <c r="E16" i="43"/>
  <c r="C16" i="43"/>
  <c r="E15" i="43"/>
  <c r="C15" i="43"/>
  <c r="E14" i="43"/>
  <c r="C14" i="43"/>
  <c r="E13" i="43"/>
  <c r="C13" i="43"/>
  <c r="C33" i="43" s="1"/>
  <c r="D4" i="43"/>
  <c r="J132" i="42"/>
  <c r="H132" i="42"/>
  <c r="E132" i="42"/>
  <c r="C132" i="42"/>
  <c r="E116" i="42"/>
  <c r="C116" i="42"/>
  <c r="E98" i="42"/>
  <c r="C98" i="42"/>
  <c r="E92" i="42"/>
  <c r="C92" i="42"/>
  <c r="E79" i="42"/>
  <c r="C79" i="42"/>
  <c r="C71" i="42"/>
  <c r="E70" i="42"/>
  <c r="E69" i="42"/>
  <c r="E68" i="42"/>
  <c r="E67" i="42"/>
  <c r="E66" i="42"/>
  <c r="E65" i="42"/>
  <c r="E64" i="42"/>
  <c r="E63" i="42"/>
  <c r="E62" i="42"/>
  <c r="E60" i="42"/>
  <c r="E59" i="42"/>
  <c r="E71" i="42" s="1"/>
  <c r="L55" i="42"/>
  <c r="K55" i="42"/>
  <c r="J55" i="42"/>
  <c r="I55" i="42"/>
  <c r="H55" i="42"/>
  <c r="E55" i="42" s="1"/>
  <c r="B55" i="42"/>
  <c r="L54" i="42"/>
  <c r="K54" i="42"/>
  <c r="J54" i="42"/>
  <c r="I54" i="42"/>
  <c r="H54" i="42"/>
  <c r="E54" i="42" s="1"/>
  <c r="B54" i="42"/>
  <c r="L53" i="42"/>
  <c r="K53" i="42"/>
  <c r="J53" i="42"/>
  <c r="I53" i="42"/>
  <c r="H53" i="42"/>
  <c r="E53" i="42" s="1"/>
  <c r="B53" i="42"/>
  <c r="L52" i="42"/>
  <c r="K52" i="42"/>
  <c r="J52" i="42"/>
  <c r="I52" i="42"/>
  <c r="H52" i="42"/>
  <c r="E52" i="42" s="1"/>
  <c r="B52" i="42"/>
  <c r="L51" i="42"/>
  <c r="K51" i="42"/>
  <c r="J51" i="42"/>
  <c r="I51" i="42"/>
  <c r="H51" i="42"/>
  <c r="E51" i="42" s="1"/>
  <c r="B51" i="42"/>
  <c r="L50" i="42"/>
  <c r="K50" i="42"/>
  <c r="J50" i="42"/>
  <c r="I50" i="42"/>
  <c r="H50" i="42"/>
  <c r="E50" i="42" s="1"/>
  <c r="B50" i="42"/>
  <c r="L49" i="42"/>
  <c r="K49" i="42"/>
  <c r="J49" i="42"/>
  <c r="I49" i="42"/>
  <c r="H49" i="42"/>
  <c r="E49" i="42" s="1"/>
  <c r="B49" i="42"/>
  <c r="L48" i="42"/>
  <c r="K48" i="42"/>
  <c r="J48" i="42"/>
  <c r="I48" i="42"/>
  <c r="H48" i="42"/>
  <c r="E48" i="42" s="1"/>
  <c r="B48" i="42"/>
  <c r="L47" i="42"/>
  <c r="K47" i="42"/>
  <c r="J47" i="42"/>
  <c r="I47" i="42"/>
  <c r="H47" i="42"/>
  <c r="E47" i="42" s="1"/>
  <c r="B47" i="42"/>
  <c r="L46" i="42"/>
  <c r="K46" i="42"/>
  <c r="J46" i="42"/>
  <c r="I46" i="42"/>
  <c r="H46" i="42"/>
  <c r="E46" i="42" s="1"/>
  <c r="B46" i="42"/>
  <c r="L45" i="42"/>
  <c r="K45" i="42"/>
  <c r="J45" i="42"/>
  <c r="I45" i="42"/>
  <c r="H45" i="42"/>
  <c r="E45" i="42" s="1"/>
  <c r="B45" i="42"/>
  <c r="L44" i="42"/>
  <c r="K44" i="42"/>
  <c r="J44" i="42"/>
  <c r="I44" i="42"/>
  <c r="H44" i="42"/>
  <c r="E44" i="42" s="1"/>
  <c r="B44" i="42"/>
  <c r="L43" i="42"/>
  <c r="K43" i="42"/>
  <c r="J43" i="42"/>
  <c r="I43" i="42"/>
  <c r="H43" i="42"/>
  <c r="E43" i="42" s="1"/>
  <c r="B43" i="42"/>
  <c r="L42" i="42"/>
  <c r="K42" i="42"/>
  <c r="J42" i="42"/>
  <c r="I42" i="42"/>
  <c r="H42" i="42"/>
  <c r="E42" i="42" s="1"/>
  <c r="B42" i="42"/>
  <c r="L41" i="42"/>
  <c r="K41" i="42"/>
  <c r="J41" i="42"/>
  <c r="I41" i="42"/>
  <c r="H41" i="42"/>
  <c r="E41" i="42" s="1"/>
  <c r="B41" i="42"/>
  <c r="L40" i="42"/>
  <c r="K40" i="42"/>
  <c r="J40" i="42"/>
  <c r="I40" i="42"/>
  <c r="H40" i="42"/>
  <c r="E40" i="42" s="1"/>
  <c r="B40" i="42"/>
  <c r="L39" i="42"/>
  <c r="K39" i="42"/>
  <c r="J39" i="42"/>
  <c r="I39" i="42"/>
  <c r="H39" i="42"/>
  <c r="E39" i="42" s="1"/>
  <c r="B39" i="42"/>
  <c r="L38" i="42"/>
  <c r="K38" i="42"/>
  <c r="J38" i="42"/>
  <c r="I38" i="42"/>
  <c r="H38" i="42"/>
  <c r="B38" i="42"/>
  <c r="L37" i="42"/>
  <c r="K37" i="42"/>
  <c r="J37" i="42"/>
  <c r="I37" i="42"/>
  <c r="H37" i="42"/>
  <c r="E37" i="42" s="1"/>
  <c r="B37" i="42"/>
  <c r="L36" i="42"/>
  <c r="K36" i="42"/>
  <c r="J36" i="42"/>
  <c r="I36" i="42"/>
  <c r="H36" i="42"/>
  <c r="B36" i="42"/>
  <c r="E32" i="42"/>
  <c r="C32" i="42"/>
  <c r="E31" i="42"/>
  <c r="C31" i="42"/>
  <c r="E30" i="42"/>
  <c r="C30" i="42"/>
  <c r="E29" i="42"/>
  <c r="C29" i="42"/>
  <c r="E28" i="42"/>
  <c r="C28" i="42"/>
  <c r="E27" i="42"/>
  <c r="C27" i="42"/>
  <c r="E26" i="42"/>
  <c r="C26" i="42"/>
  <c r="E25" i="42"/>
  <c r="C25" i="42"/>
  <c r="E24" i="42"/>
  <c r="C24" i="42"/>
  <c r="E23" i="42"/>
  <c r="C23" i="42"/>
  <c r="E22" i="42"/>
  <c r="C22" i="42"/>
  <c r="E21" i="42"/>
  <c r="C21" i="42"/>
  <c r="E20" i="42"/>
  <c r="C20" i="42"/>
  <c r="E19" i="42"/>
  <c r="C19" i="42"/>
  <c r="E18" i="42"/>
  <c r="C18" i="42"/>
  <c r="E17" i="42"/>
  <c r="C17" i="42"/>
  <c r="E16" i="42"/>
  <c r="C16" i="42"/>
  <c r="E15" i="42"/>
  <c r="C15" i="42"/>
  <c r="E14" i="42"/>
  <c r="C14" i="42"/>
  <c r="E13" i="42"/>
  <c r="C13" i="42"/>
  <c r="C33" i="42" s="1"/>
  <c r="D4" i="42"/>
  <c r="J132" i="41"/>
  <c r="H132" i="41"/>
  <c r="E132" i="41"/>
  <c r="E116" i="41"/>
  <c r="C116" i="41"/>
  <c r="E98" i="41"/>
  <c r="C98" i="41"/>
  <c r="E92" i="41"/>
  <c r="C92" i="41"/>
  <c r="E79" i="41"/>
  <c r="C79" i="41"/>
  <c r="C71" i="41"/>
  <c r="E70" i="41"/>
  <c r="E69" i="41"/>
  <c r="E68" i="41"/>
  <c r="E67" i="41"/>
  <c r="E66" i="41"/>
  <c r="E65" i="41"/>
  <c r="E64" i="41"/>
  <c r="E63" i="41"/>
  <c r="E62" i="41"/>
  <c r="E60" i="41"/>
  <c r="E59" i="41"/>
  <c r="E71" i="41" s="1"/>
  <c r="L55" i="41"/>
  <c r="K55" i="41"/>
  <c r="J55" i="41"/>
  <c r="I55" i="41"/>
  <c r="H55" i="41"/>
  <c r="E55" i="41" s="1"/>
  <c r="B55" i="41"/>
  <c r="L54" i="41"/>
  <c r="K54" i="41"/>
  <c r="J54" i="41"/>
  <c r="I54" i="41"/>
  <c r="H54" i="41"/>
  <c r="E54" i="41" s="1"/>
  <c r="B54" i="41"/>
  <c r="L53" i="41"/>
  <c r="K53" i="41"/>
  <c r="J53" i="41"/>
  <c r="I53" i="41"/>
  <c r="H53" i="41"/>
  <c r="E53" i="41" s="1"/>
  <c r="B53" i="41"/>
  <c r="L52" i="41"/>
  <c r="K52" i="41"/>
  <c r="J52" i="41"/>
  <c r="I52" i="41"/>
  <c r="H52" i="41"/>
  <c r="E52" i="41" s="1"/>
  <c r="B52" i="41"/>
  <c r="L51" i="41"/>
  <c r="K51" i="41"/>
  <c r="J51" i="41"/>
  <c r="I51" i="41"/>
  <c r="H51" i="41"/>
  <c r="E51" i="41" s="1"/>
  <c r="B51" i="41"/>
  <c r="L50" i="41"/>
  <c r="K50" i="41"/>
  <c r="J50" i="41"/>
  <c r="I50" i="41"/>
  <c r="H50" i="41"/>
  <c r="E50" i="41" s="1"/>
  <c r="B50" i="41"/>
  <c r="L49" i="41"/>
  <c r="K49" i="41"/>
  <c r="J49" i="41"/>
  <c r="I49" i="41"/>
  <c r="H49" i="41"/>
  <c r="E49" i="41" s="1"/>
  <c r="B49" i="41"/>
  <c r="L48" i="41"/>
  <c r="K48" i="41"/>
  <c r="J48" i="41"/>
  <c r="I48" i="41"/>
  <c r="H48" i="41"/>
  <c r="E48" i="41" s="1"/>
  <c r="B48" i="41"/>
  <c r="L47" i="41"/>
  <c r="K47" i="41"/>
  <c r="J47" i="41"/>
  <c r="I47" i="41"/>
  <c r="H47" i="41"/>
  <c r="E47" i="41" s="1"/>
  <c r="B47" i="41"/>
  <c r="L46" i="41"/>
  <c r="K46" i="41"/>
  <c r="J46" i="41"/>
  <c r="I46" i="41"/>
  <c r="H46" i="41"/>
  <c r="E46" i="41" s="1"/>
  <c r="B46" i="41"/>
  <c r="L45" i="41"/>
  <c r="K45" i="41"/>
  <c r="J45" i="41"/>
  <c r="I45" i="41"/>
  <c r="H45" i="41"/>
  <c r="E45" i="41" s="1"/>
  <c r="B45" i="41"/>
  <c r="L44" i="41"/>
  <c r="K44" i="41"/>
  <c r="J44" i="41"/>
  <c r="I44" i="41"/>
  <c r="H44" i="41"/>
  <c r="E44" i="41" s="1"/>
  <c r="B44" i="41"/>
  <c r="L43" i="41"/>
  <c r="K43" i="41"/>
  <c r="J43" i="41"/>
  <c r="I43" i="41"/>
  <c r="H43" i="41"/>
  <c r="E43" i="41" s="1"/>
  <c r="B43" i="41"/>
  <c r="L42" i="41"/>
  <c r="K42" i="41"/>
  <c r="J42" i="41"/>
  <c r="I42" i="41"/>
  <c r="H42" i="41"/>
  <c r="E42" i="41" s="1"/>
  <c r="B42" i="41"/>
  <c r="L41" i="41"/>
  <c r="K41" i="41"/>
  <c r="J41" i="41"/>
  <c r="I41" i="41"/>
  <c r="H41" i="41"/>
  <c r="E41" i="41" s="1"/>
  <c r="B41" i="41"/>
  <c r="L40" i="41"/>
  <c r="K40" i="41"/>
  <c r="J40" i="41"/>
  <c r="I40" i="41"/>
  <c r="H40" i="41"/>
  <c r="E40" i="41" s="1"/>
  <c r="B40" i="41"/>
  <c r="L39" i="41"/>
  <c r="K39" i="41"/>
  <c r="J39" i="41"/>
  <c r="I39" i="41"/>
  <c r="H39" i="41"/>
  <c r="B39" i="41"/>
  <c r="L38" i="41"/>
  <c r="K38" i="41"/>
  <c r="J38" i="41"/>
  <c r="I38" i="41"/>
  <c r="H38" i="41"/>
  <c r="E38" i="41" s="1"/>
  <c r="B38" i="41"/>
  <c r="L37" i="41"/>
  <c r="K37" i="41"/>
  <c r="J37" i="41"/>
  <c r="I37" i="41"/>
  <c r="H37" i="41"/>
  <c r="B37" i="41"/>
  <c r="L36" i="41"/>
  <c r="K36" i="41"/>
  <c r="J36" i="41"/>
  <c r="I36" i="41"/>
  <c r="H36" i="41"/>
  <c r="E36" i="41" s="1"/>
  <c r="B36" i="41"/>
  <c r="E32" i="41"/>
  <c r="C32" i="41"/>
  <c r="E31" i="41"/>
  <c r="C31" i="41"/>
  <c r="E30" i="41"/>
  <c r="C30" i="41"/>
  <c r="E29" i="41"/>
  <c r="C29" i="41"/>
  <c r="E28" i="41"/>
  <c r="C28" i="41"/>
  <c r="E27" i="41"/>
  <c r="C27" i="41"/>
  <c r="E26" i="41"/>
  <c r="C26" i="41"/>
  <c r="E25" i="41"/>
  <c r="C25" i="41"/>
  <c r="E24" i="41"/>
  <c r="C24" i="41"/>
  <c r="E23" i="41"/>
  <c r="C23" i="41"/>
  <c r="E22" i="41"/>
  <c r="C22" i="41"/>
  <c r="E21" i="41"/>
  <c r="C21" i="41"/>
  <c r="E20" i="41"/>
  <c r="C20" i="41"/>
  <c r="E19" i="41"/>
  <c r="C19" i="41"/>
  <c r="E18" i="41"/>
  <c r="C18" i="41"/>
  <c r="E17" i="41"/>
  <c r="C17" i="41"/>
  <c r="E16" i="41"/>
  <c r="C16" i="41"/>
  <c r="E15" i="41"/>
  <c r="C15" i="41"/>
  <c r="E14" i="41"/>
  <c r="C14" i="41"/>
  <c r="E13" i="41"/>
  <c r="C13" i="41"/>
  <c r="D4" i="41"/>
  <c r="J132" i="22"/>
  <c r="H132" i="22"/>
  <c r="L37" i="22"/>
  <c r="L38" i="22"/>
  <c r="L39" i="22"/>
  <c r="L40" i="22"/>
  <c r="L41" i="22"/>
  <c r="L42" i="22"/>
  <c r="L43" i="22"/>
  <c r="L44" i="22"/>
  <c r="L45" i="22"/>
  <c r="L46" i="22"/>
  <c r="L47" i="22"/>
  <c r="L48" i="22"/>
  <c r="L49" i="22"/>
  <c r="L50" i="22"/>
  <c r="L51" i="22"/>
  <c r="L52" i="22"/>
  <c r="L53" i="22"/>
  <c r="L54" i="22"/>
  <c r="L55" i="22"/>
  <c r="K37" i="22"/>
  <c r="K38" i="22"/>
  <c r="K39" i="22"/>
  <c r="K40" i="22"/>
  <c r="K41" i="22"/>
  <c r="K42" i="22"/>
  <c r="K43" i="22"/>
  <c r="K44" i="22"/>
  <c r="K45" i="22"/>
  <c r="K46" i="22"/>
  <c r="K47" i="22"/>
  <c r="K48" i="22"/>
  <c r="K49" i="22"/>
  <c r="K50" i="22"/>
  <c r="K51" i="22"/>
  <c r="K52" i="22"/>
  <c r="K53" i="22"/>
  <c r="K54" i="22"/>
  <c r="K55" i="22"/>
  <c r="K36" i="22"/>
  <c r="H37" i="22"/>
  <c r="H38" i="22"/>
  <c r="H39" i="22"/>
  <c r="H40" i="22"/>
  <c r="H41" i="22"/>
  <c r="H42" i="22"/>
  <c r="H43" i="22"/>
  <c r="H44" i="22"/>
  <c r="H45" i="22"/>
  <c r="H46" i="22"/>
  <c r="H47" i="22"/>
  <c r="H48" i="22"/>
  <c r="H49" i="22"/>
  <c r="H50" i="22"/>
  <c r="H51" i="22"/>
  <c r="H52" i="22"/>
  <c r="H53" i="22"/>
  <c r="H54" i="22"/>
  <c r="H55" i="22"/>
  <c r="H36" i="22"/>
  <c r="E17" i="22"/>
  <c r="E18" i="22"/>
  <c r="E19" i="22"/>
  <c r="E20" i="22"/>
  <c r="E21" i="22"/>
  <c r="E22" i="22"/>
  <c r="E23" i="22"/>
  <c r="E24" i="22"/>
  <c r="E25" i="22"/>
  <c r="E26" i="22"/>
  <c r="E27" i="22"/>
  <c r="E28" i="22"/>
  <c r="E29" i="22"/>
  <c r="E30" i="22"/>
  <c r="E31" i="22"/>
  <c r="E32" i="22"/>
  <c r="E14" i="22"/>
  <c r="E15" i="22"/>
  <c r="E16" i="22"/>
  <c r="E13" i="22"/>
  <c r="E79" i="22"/>
  <c r="E132" i="22"/>
  <c r="E116" i="22"/>
  <c r="E98" i="22"/>
  <c r="E92" i="22"/>
  <c r="E66" i="22"/>
  <c r="E67" i="22"/>
  <c r="E68" i="22"/>
  <c r="E69" i="22"/>
  <c r="E70" i="22"/>
  <c r="E65" i="22"/>
  <c r="E64" i="22"/>
  <c r="E63" i="22"/>
  <c r="E62" i="22"/>
  <c r="E60" i="22"/>
  <c r="E59" i="22"/>
  <c r="E71" i="22" s="1"/>
  <c r="E33" i="47" l="1"/>
  <c r="C33" i="47"/>
  <c r="E37" i="47"/>
  <c r="E37" i="49"/>
  <c r="E39" i="49"/>
  <c r="E56" i="49" s="1"/>
  <c r="E119" i="49" s="1"/>
  <c r="E135" i="49" s="1"/>
  <c r="E137" i="49" s="1"/>
  <c r="E33" i="49"/>
  <c r="E36" i="49"/>
  <c r="E38" i="49"/>
  <c r="C33" i="49"/>
  <c r="C33" i="48"/>
  <c r="E37" i="48"/>
  <c r="E39" i="48"/>
  <c r="E36" i="47"/>
  <c r="E38" i="47"/>
  <c r="C36" i="47"/>
  <c r="C37" i="47"/>
  <c r="C38" i="47"/>
  <c r="E33" i="46"/>
  <c r="C33" i="46"/>
  <c r="E37" i="46"/>
  <c r="E56" i="46" s="1"/>
  <c r="E119" i="46" s="1"/>
  <c r="E135" i="46" s="1"/>
  <c r="E137" i="46" s="1"/>
  <c r="D6" i="46" s="1"/>
  <c r="E39" i="46"/>
  <c r="E37" i="45"/>
  <c r="E39" i="45"/>
  <c r="C33" i="45"/>
  <c r="E33" i="45"/>
  <c r="E36" i="45"/>
  <c r="E38" i="45"/>
  <c r="E37" i="44"/>
  <c r="E33" i="43"/>
  <c r="E36" i="43"/>
  <c r="E37" i="43"/>
  <c r="E39" i="43"/>
  <c r="E38" i="43"/>
  <c r="E33" i="42"/>
  <c r="E36" i="42"/>
  <c r="E38" i="42"/>
  <c r="E56" i="42" s="1"/>
  <c r="E119" i="42" s="1"/>
  <c r="E135" i="42" s="1"/>
  <c r="E137" i="42" s="1"/>
  <c r="D6" i="42" s="1"/>
  <c r="E33" i="41"/>
  <c r="E37" i="41"/>
  <c r="E56" i="41" s="1"/>
  <c r="E119" i="41" s="1"/>
  <c r="E137" i="41" s="1"/>
  <c r="D6" i="41" s="1"/>
  <c r="E39" i="41"/>
  <c r="C33" i="41"/>
  <c r="E39" i="44"/>
  <c r="C33" i="44"/>
  <c r="E33" i="44"/>
  <c r="C36" i="49"/>
  <c r="C37" i="49"/>
  <c r="C38" i="49"/>
  <c r="C39" i="49"/>
  <c r="C40" i="49"/>
  <c r="C41" i="49"/>
  <c r="C42" i="49"/>
  <c r="C43" i="49"/>
  <c r="C44" i="49"/>
  <c r="C45" i="49"/>
  <c r="C46" i="49"/>
  <c r="C47" i="49"/>
  <c r="C48" i="49"/>
  <c r="C49" i="49"/>
  <c r="C50" i="49"/>
  <c r="C51" i="49"/>
  <c r="C52" i="49"/>
  <c r="C53" i="49"/>
  <c r="C54" i="49"/>
  <c r="C55" i="49"/>
  <c r="C36" i="48"/>
  <c r="C37" i="48"/>
  <c r="C38" i="48"/>
  <c r="C39" i="48"/>
  <c r="C40" i="48"/>
  <c r="C41" i="48"/>
  <c r="C42" i="48"/>
  <c r="C43" i="48"/>
  <c r="C44" i="48"/>
  <c r="C45" i="48"/>
  <c r="C46" i="48"/>
  <c r="C47" i="48"/>
  <c r="C48" i="48"/>
  <c r="C49" i="48"/>
  <c r="C50" i="48"/>
  <c r="C51" i="48"/>
  <c r="C52" i="48"/>
  <c r="C53" i="48"/>
  <c r="C54" i="48"/>
  <c r="C55" i="48"/>
  <c r="C36" i="46"/>
  <c r="C37" i="46"/>
  <c r="C38" i="46"/>
  <c r="C39" i="46"/>
  <c r="C40" i="46"/>
  <c r="C41" i="46"/>
  <c r="C42" i="46"/>
  <c r="C43" i="46"/>
  <c r="C44" i="46"/>
  <c r="C45" i="46"/>
  <c r="C46" i="46"/>
  <c r="C47" i="46"/>
  <c r="C48" i="46"/>
  <c r="C49" i="46"/>
  <c r="C50" i="46"/>
  <c r="C51" i="46"/>
  <c r="C52" i="46"/>
  <c r="C53" i="46"/>
  <c r="C54" i="46"/>
  <c r="C55" i="46"/>
  <c r="C36" i="45"/>
  <c r="C37" i="45"/>
  <c r="C38" i="45"/>
  <c r="C39" i="45"/>
  <c r="C40" i="45"/>
  <c r="C41" i="45"/>
  <c r="C42" i="45"/>
  <c r="C43" i="45"/>
  <c r="C44" i="45"/>
  <c r="C45" i="45"/>
  <c r="C46" i="45"/>
  <c r="C47" i="45"/>
  <c r="C48" i="45"/>
  <c r="C49" i="45"/>
  <c r="C50" i="45"/>
  <c r="C51" i="45"/>
  <c r="C52" i="45"/>
  <c r="C53" i="45"/>
  <c r="C54" i="45"/>
  <c r="C55" i="45"/>
  <c r="C36" i="44"/>
  <c r="C37" i="44"/>
  <c r="C38" i="44"/>
  <c r="C39" i="44"/>
  <c r="C40" i="44"/>
  <c r="C41" i="44"/>
  <c r="C42" i="44"/>
  <c r="C43" i="44"/>
  <c r="C44" i="44"/>
  <c r="C45" i="44"/>
  <c r="C46" i="44"/>
  <c r="C47" i="44"/>
  <c r="C48" i="44"/>
  <c r="C49" i="44"/>
  <c r="C50" i="44"/>
  <c r="C51" i="44"/>
  <c r="C52" i="44"/>
  <c r="C53" i="44"/>
  <c r="C54" i="44"/>
  <c r="C55" i="44"/>
  <c r="E56" i="43"/>
  <c r="E119" i="43" s="1"/>
  <c r="E135" i="43" s="1"/>
  <c r="E137" i="43" s="1"/>
  <c r="D6" i="43" s="1"/>
  <c r="C36" i="43"/>
  <c r="C37" i="43"/>
  <c r="C38" i="43"/>
  <c r="C39" i="43"/>
  <c r="C40" i="43"/>
  <c r="C41" i="43"/>
  <c r="C42" i="43"/>
  <c r="C43" i="43"/>
  <c r="C44" i="43"/>
  <c r="C45" i="43"/>
  <c r="C46" i="43"/>
  <c r="C47" i="43"/>
  <c r="C48" i="43"/>
  <c r="C49" i="43"/>
  <c r="C50" i="43"/>
  <c r="C51" i="43"/>
  <c r="C52" i="43"/>
  <c r="C53" i="43"/>
  <c r="C54" i="43"/>
  <c r="C55" i="43"/>
  <c r="C36" i="42"/>
  <c r="C37" i="42"/>
  <c r="C38" i="42"/>
  <c r="C39" i="42"/>
  <c r="C40" i="42"/>
  <c r="C41" i="42"/>
  <c r="C42" i="42"/>
  <c r="C43" i="42"/>
  <c r="C44" i="42"/>
  <c r="C45" i="42"/>
  <c r="C46" i="42"/>
  <c r="C47" i="42"/>
  <c r="C48" i="42"/>
  <c r="C49" i="42"/>
  <c r="C50" i="42"/>
  <c r="C51" i="42"/>
  <c r="C52" i="42"/>
  <c r="C53" i="42"/>
  <c r="C54" i="42"/>
  <c r="C55" i="42"/>
  <c r="C36" i="41"/>
  <c r="C37" i="41"/>
  <c r="C38" i="41"/>
  <c r="C39" i="41"/>
  <c r="C40" i="41"/>
  <c r="C41" i="41"/>
  <c r="C42" i="41"/>
  <c r="C43" i="41"/>
  <c r="C44" i="41"/>
  <c r="C45" i="41"/>
  <c r="C46" i="41"/>
  <c r="C47" i="41"/>
  <c r="C48" i="41"/>
  <c r="C49" i="41"/>
  <c r="C50" i="41"/>
  <c r="C51" i="41"/>
  <c r="C52" i="41"/>
  <c r="C53" i="41"/>
  <c r="C54" i="41"/>
  <c r="C55" i="41"/>
  <c r="E33" i="22"/>
  <c r="D4" i="22"/>
  <c r="C15" i="22"/>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L75" i="1"/>
  <c r="L76" i="1"/>
  <c r="L77" i="1"/>
  <c r="L78" i="1"/>
  <c r="L79" i="1"/>
  <c r="L80" i="1"/>
  <c r="L81" i="1"/>
  <c r="L82" i="1"/>
  <c r="L83" i="1"/>
  <c r="L84" i="1"/>
  <c r="L85" i="1"/>
  <c r="L86" i="1"/>
  <c r="L87" i="1"/>
  <c r="L88" i="1"/>
  <c r="L89" i="1"/>
  <c r="L90" i="1"/>
  <c r="L91" i="1"/>
  <c r="L92" i="1"/>
  <c r="L93" i="1"/>
  <c r="L94" i="1"/>
  <c r="L95" i="1"/>
  <c r="L96" i="1"/>
  <c r="K95" i="1"/>
  <c r="J95" i="1"/>
  <c r="K75" i="1"/>
  <c r="K76" i="1"/>
  <c r="K77" i="1"/>
  <c r="K78" i="1"/>
  <c r="K79" i="1"/>
  <c r="K80" i="1"/>
  <c r="K81" i="1"/>
  <c r="K82" i="1"/>
  <c r="K83" i="1"/>
  <c r="K84" i="1"/>
  <c r="K85" i="1"/>
  <c r="K86" i="1"/>
  <c r="K87" i="1"/>
  <c r="K88" i="1"/>
  <c r="K89" i="1"/>
  <c r="K90" i="1"/>
  <c r="K91" i="1"/>
  <c r="K92" i="1"/>
  <c r="K93" i="1"/>
  <c r="K94" i="1"/>
  <c r="J75" i="1"/>
  <c r="J76" i="1"/>
  <c r="J77" i="1"/>
  <c r="J78" i="1"/>
  <c r="J79" i="1"/>
  <c r="J80" i="1"/>
  <c r="J81" i="1"/>
  <c r="J82" i="1"/>
  <c r="J83" i="1"/>
  <c r="J84" i="1"/>
  <c r="J85" i="1"/>
  <c r="J86" i="1"/>
  <c r="J87" i="1"/>
  <c r="J88" i="1"/>
  <c r="J89" i="1"/>
  <c r="J90" i="1"/>
  <c r="J91" i="1"/>
  <c r="J92" i="1"/>
  <c r="J93" i="1"/>
  <c r="J94" i="1"/>
  <c r="H95" i="1"/>
  <c r="H75" i="1"/>
  <c r="H76" i="1"/>
  <c r="H77" i="1"/>
  <c r="H78" i="1"/>
  <c r="H79" i="1"/>
  <c r="H80" i="1"/>
  <c r="H81" i="1"/>
  <c r="E81" i="1" s="1"/>
  <c r="H82" i="1"/>
  <c r="E82" i="1" s="1"/>
  <c r="H83" i="1"/>
  <c r="H84" i="1"/>
  <c r="H85" i="1"/>
  <c r="C85" i="1" s="1"/>
  <c r="H86" i="1"/>
  <c r="H87" i="1"/>
  <c r="H88" i="1"/>
  <c r="H89" i="1"/>
  <c r="H90" i="1"/>
  <c r="E90" i="1" s="1"/>
  <c r="H91" i="1"/>
  <c r="H92" i="1"/>
  <c r="H93" i="1"/>
  <c r="H94" i="1"/>
  <c r="C32" i="1"/>
  <c r="C33" i="1"/>
  <c r="C34" i="1"/>
  <c r="C35" i="1"/>
  <c r="C36" i="1"/>
  <c r="C37" i="1"/>
  <c r="C38" i="1"/>
  <c r="C39" i="1"/>
  <c r="C40" i="1"/>
  <c r="C41" i="1"/>
  <c r="C42" i="1"/>
  <c r="C43" i="1"/>
  <c r="C44" i="1"/>
  <c r="C45" i="1"/>
  <c r="C46" i="1"/>
  <c r="C47" i="1"/>
  <c r="C48" i="1"/>
  <c r="C49" i="1"/>
  <c r="C50" i="1"/>
  <c r="C51" i="1"/>
  <c r="C52"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C132" i="22"/>
  <c r="C116" i="22"/>
  <c r="C98" i="22"/>
  <c r="C92" i="22"/>
  <c r="C79" i="22"/>
  <c r="C71" i="22"/>
  <c r="J55" i="22"/>
  <c r="I55" i="22"/>
  <c r="E55" i="22" s="1"/>
  <c r="B55" i="22"/>
  <c r="J54" i="22"/>
  <c r="I54" i="22"/>
  <c r="C54" i="22" s="1"/>
  <c r="B54" i="22"/>
  <c r="J53" i="22"/>
  <c r="I53" i="22"/>
  <c r="E53" i="22" s="1"/>
  <c r="B53" i="22"/>
  <c r="J52" i="22"/>
  <c r="I52" i="22"/>
  <c r="E52" i="22" s="1"/>
  <c r="B52" i="22"/>
  <c r="J51" i="22"/>
  <c r="I51" i="22"/>
  <c r="E51" i="22" s="1"/>
  <c r="B51" i="22"/>
  <c r="J50" i="22"/>
  <c r="I50" i="22"/>
  <c r="E50" i="22" s="1"/>
  <c r="B50" i="22"/>
  <c r="J49" i="22"/>
  <c r="I49" i="22"/>
  <c r="E49" i="22" s="1"/>
  <c r="B49" i="22"/>
  <c r="J48" i="22"/>
  <c r="I48" i="22"/>
  <c r="E48" i="22" s="1"/>
  <c r="B48" i="22"/>
  <c r="J47" i="22"/>
  <c r="I47" i="22"/>
  <c r="E47" i="22" s="1"/>
  <c r="B47" i="22"/>
  <c r="J46" i="22"/>
  <c r="I46" i="22"/>
  <c r="E46" i="22" s="1"/>
  <c r="B46" i="22"/>
  <c r="J45" i="22"/>
  <c r="I45" i="22"/>
  <c r="E45" i="22" s="1"/>
  <c r="B45" i="22"/>
  <c r="J44" i="22"/>
  <c r="I44" i="22"/>
  <c r="E44" i="22" s="1"/>
  <c r="B44" i="22"/>
  <c r="J43" i="22"/>
  <c r="I43" i="22"/>
  <c r="E43" i="22" s="1"/>
  <c r="B43" i="22"/>
  <c r="J42" i="22"/>
  <c r="I42" i="22"/>
  <c r="C42" i="22" s="1"/>
  <c r="B42" i="22"/>
  <c r="J41" i="22"/>
  <c r="I41" i="22"/>
  <c r="E41" i="22" s="1"/>
  <c r="B41" i="22"/>
  <c r="J40" i="22"/>
  <c r="I40" i="22"/>
  <c r="E40" i="22" s="1"/>
  <c r="B40" i="22"/>
  <c r="J39" i="22"/>
  <c r="I39" i="22"/>
  <c r="E39" i="22" s="1"/>
  <c r="B39" i="22"/>
  <c r="J38" i="22"/>
  <c r="I38" i="22"/>
  <c r="C38" i="22" s="1"/>
  <c r="B38" i="22"/>
  <c r="J37" i="22"/>
  <c r="I37" i="22"/>
  <c r="E37" i="22" s="1"/>
  <c r="B37" i="22"/>
  <c r="L36" i="22"/>
  <c r="E36" i="22" s="1"/>
  <c r="J36" i="22"/>
  <c r="I36" i="22"/>
  <c r="B36" i="22"/>
  <c r="C32" i="22"/>
  <c r="C31" i="22"/>
  <c r="C30" i="22"/>
  <c r="C29" i="22"/>
  <c r="C28" i="22"/>
  <c r="C27" i="22"/>
  <c r="C26" i="22"/>
  <c r="C25" i="22"/>
  <c r="C24" i="22"/>
  <c r="C23" i="22"/>
  <c r="C22" i="22"/>
  <c r="C21" i="22"/>
  <c r="C20" i="22"/>
  <c r="C19" i="22"/>
  <c r="C18" i="22"/>
  <c r="C17" i="22"/>
  <c r="C16" i="22"/>
  <c r="C14" i="22"/>
  <c r="C13" i="22"/>
  <c r="C77" i="1"/>
  <c r="C81" i="1"/>
  <c r="C89" i="1"/>
  <c r="C93" i="1"/>
  <c r="B75" i="1"/>
  <c r="B76" i="1"/>
  <c r="B77" i="1"/>
  <c r="B78" i="1"/>
  <c r="B79" i="1"/>
  <c r="B80" i="1"/>
  <c r="B81" i="1"/>
  <c r="B82" i="1"/>
  <c r="B83" i="1"/>
  <c r="B84" i="1"/>
  <c r="B85" i="1"/>
  <c r="B86" i="1"/>
  <c r="B87" i="1"/>
  <c r="B88" i="1"/>
  <c r="B89" i="1"/>
  <c r="B90" i="1"/>
  <c r="B91" i="1"/>
  <c r="B92" i="1"/>
  <c r="B93" i="1"/>
  <c r="B94" i="1"/>
  <c r="B95" i="1"/>
  <c r="E87" i="1" l="1"/>
  <c r="E79" i="1"/>
  <c r="E56" i="48"/>
  <c r="E119" i="48" s="1"/>
  <c r="E135" i="48" s="1"/>
  <c r="E137" i="48" s="1"/>
  <c r="D6" i="48" s="1"/>
  <c r="C56" i="47"/>
  <c r="C119" i="47" s="1"/>
  <c r="C135" i="47" s="1"/>
  <c r="C137" i="47" s="1"/>
  <c r="D5" i="47" s="1"/>
  <c r="E56" i="47"/>
  <c r="E56" i="44"/>
  <c r="E119" i="44" s="1"/>
  <c r="E56" i="45"/>
  <c r="E119" i="45" s="1"/>
  <c r="E135" i="45" s="1"/>
  <c r="E137" i="45" s="1"/>
  <c r="D6" i="45" s="1"/>
  <c r="C56" i="45"/>
  <c r="C119" i="45" s="1"/>
  <c r="C135" i="45" s="1"/>
  <c r="C137" i="45" s="1"/>
  <c r="D5" i="45" s="1"/>
  <c r="C46" i="22"/>
  <c r="C50" i="22"/>
  <c r="E38" i="22"/>
  <c r="E56" i="22" s="1"/>
  <c r="E119" i="22" s="1"/>
  <c r="E135" i="22" s="1"/>
  <c r="E137" i="22" s="1"/>
  <c r="D6" i="22" s="1"/>
  <c r="E91" i="1"/>
  <c r="E83" i="1"/>
  <c r="E75" i="1"/>
  <c r="C91" i="1"/>
  <c r="C87" i="1"/>
  <c r="C83" i="1"/>
  <c r="C79" i="1"/>
  <c r="C75" i="1"/>
  <c r="E94" i="1"/>
  <c r="E86" i="1"/>
  <c r="C82" i="1"/>
  <c r="E78" i="1"/>
  <c r="C95" i="1"/>
  <c r="E89" i="1"/>
  <c r="C56" i="49"/>
  <c r="D6" i="49"/>
  <c r="C56" i="48"/>
  <c r="C56" i="46"/>
  <c r="C56" i="44"/>
  <c r="C56" i="43"/>
  <c r="C56" i="42"/>
  <c r="C56" i="41"/>
  <c r="E93" i="1"/>
  <c r="E85" i="1"/>
  <c r="E77" i="1"/>
  <c r="C92" i="1"/>
  <c r="C88" i="1"/>
  <c r="C84" i="1"/>
  <c r="C80" i="1"/>
  <c r="C76" i="1"/>
  <c r="E42" i="22"/>
  <c r="E54" i="22"/>
  <c r="C33" i="22"/>
  <c r="C36" i="22"/>
  <c r="C40" i="22"/>
  <c r="C44" i="22"/>
  <c r="C48" i="22"/>
  <c r="C52" i="22"/>
  <c r="C39" i="22"/>
  <c r="C43" i="22"/>
  <c r="C47" i="22"/>
  <c r="C51" i="22"/>
  <c r="C55" i="22"/>
  <c r="C37" i="22"/>
  <c r="C41" i="22"/>
  <c r="C45" i="22"/>
  <c r="C49" i="22"/>
  <c r="C53" i="22"/>
  <c r="C94" i="1"/>
  <c r="C86" i="1"/>
  <c r="C78" i="1"/>
  <c r="C90" i="1"/>
  <c r="E95" i="1"/>
  <c r="E92" i="1"/>
  <c r="E88" i="1"/>
  <c r="E84" i="1"/>
  <c r="E80" i="1"/>
  <c r="E76" i="1"/>
  <c r="E119" i="47" l="1"/>
  <c r="E135" i="47" s="1"/>
  <c r="E137" i="47" s="1"/>
  <c r="D6" i="47" s="1"/>
  <c r="E137" i="44"/>
  <c r="D6" i="44" s="1"/>
  <c r="E135" i="44"/>
  <c r="C119" i="49"/>
  <c r="C135" i="49" s="1"/>
  <c r="C137" i="49" s="1"/>
  <c r="D5" i="49" s="1"/>
  <c r="C119" i="48"/>
  <c r="C135" i="48" s="1"/>
  <c r="C137" i="48" s="1"/>
  <c r="D5" i="48" s="1"/>
  <c r="C119" i="46"/>
  <c r="C135" i="46" s="1"/>
  <c r="C137" i="46" s="1"/>
  <c r="D5" i="46" s="1"/>
  <c r="C119" i="44"/>
  <c r="C119" i="43"/>
  <c r="C135" i="43" s="1"/>
  <c r="C137" i="43" s="1"/>
  <c r="D5" i="43" s="1"/>
  <c r="C119" i="42"/>
  <c r="C135" i="42" s="1"/>
  <c r="C137" i="42" s="1"/>
  <c r="D5" i="42" s="1"/>
  <c r="C119" i="41"/>
  <c r="C135" i="41" s="1"/>
  <c r="C137" i="41" s="1"/>
  <c r="D5" i="41" s="1"/>
  <c r="C56" i="22"/>
  <c r="C119" i="22" s="1"/>
  <c r="H53" i="1"/>
  <c r="C137" i="44" l="1"/>
  <c r="D5" i="44" s="1"/>
  <c r="C135" i="44"/>
  <c r="C135" i="22"/>
  <c r="C137" i="22" s="1"/>
  <c r="D5" i="22" s="1"/>
  <c r="E100" i="1" l="1"/>
  <c r="E101" i="1"/>
  <c r="E102" i="1"/>
  <c r="E103" i="1"/>
  <c r="E104" i="1"/>
  <c r="E105" i="1"/>
  <c r="E106" i="1"/>
  <c r="E107" i="1"/>
  <c r="E108" i="1"/>
  <c r="E109" i="1"/>
  <c r="E110" i="1"/>
  <c r="E99" i="1"/>
  <c r="C100" i="1"/>
  <c r="C101" i="1"/>
  <c r="C102" i="1"/>
  <c r="C103" i="1"/>
  <c r="C104" i="1"/>
  <c r="C105" i="1"/>
  <c r="C106" i="1"/>
  <c r="C107" i="1"/>
  <c r="C108" i="1"/>
  <c r="C109" i="1"/>
  <c r="C110" i="1"/>
  <c r="C99" i="1"/>
  <c r="E14" i="1"/>
  <c r="E15" i="1"/>
  <c r="E16" i="1"/>
  <c r="E17" i="1"/>
  <c r="E13" i="1"/>
  <c r="H59" i="1"/>
  <c r="H60" i="1"/>
  <c r="H61" i="1"/>
  <c r="H62" i="1"/>
  <c r="H63" i="1"/>
  <c r="H64" i="1"/>
  <c r="H65" i="1"/>
  <c r="H66" i="1"/>
  <c r="H67" i="1"/>
  <c r="H68" i="1"/>
  <c r="H69" i="1"/>
  <c r="H70" i="1"/>
  <c r="H71" i="1"/>
  <c r="H72" i="1"/>
  <c r="H73" i="1"/>
  <c r="H74" i="1"/>
  <c r="H57" i="1"/>
  <c r="H58" i="1"/>
  <c r="H56" i="1"/>
  <c r="C31" i="1"/>
  <c r="C30" i="1"/>
  <c r="C29" i="1"/>
  <c r="C28" i="1"/>
  <c r="C27" i="1"/>
  <c r="C26" i="1"/>
  <c r="C25" i="1"/>
  <c r="C24" i="1"/>
  <c r="C23" i="1"/>
  <c r="C22" i="1"/>
  <c r="C21" i="1"/>
  <c r="C20" i="1"/>
  <c r="C19" i="1"/>
  <c r="C18" i="1"/>
  <c r="C17" i="1"/>
  <c r="C16" i="1"/>
  <c r="C15" i="1"/>
  <c r="C14" i="1"/>
  <c r="C13" i="1"/>
  <c r="K56" i="1" l="1"/>
  <c r="K57" i="1"/>
  <c r="K58" i="1"/>
  <c r="K59" i="1"/>
  <c r="K60" i="1"/>
  <c r="K61" i="1"/>
  <c r="K62" i="1"/>
  <c r="K63" i="1"/>
  <c r="K64" i="1"/>
  <c r="K65" i="1"/>
  <c r="K66" i="1"/>
  <c r="K67" i="1"/>
  <c r="K68" i="1"/>
  <c r="K69" i="1"/>
  <c r="K70" i="1"/>
  <c r="K71" i="1"/>
  <c r="K72" i="1"/>
  <c r="K73" i="1"/>
  <c r="K74" i="1"/>
  <c r="E3" i="4"/>
  <c r="H37" i="4"/>
  <c r="F3" i="4"/>
  <c r="E37" i="4"/>
  <c r="L57" i="1" l="1"/>
  <c r="E57" i="1" s="1"/>
  <c r="L58" i="1"/>
  <c r="E58" i="1" s="1"/>
  <c r="L59" i="1"/>
  <c r="E59" i="1" s="1"/>
  <c r="L60" i="1"/>
  <c r="L61" i="1"/>
  <c r="L62" i="1"/>
  <c r="L63" i="1"/>
  <c r="L64" i="1"/>
  <c r="L65" i="1"/>
  <c r="L66" i="1"/>
  <c r="L67" i="1"/>
  <c r="L68" i="1"/>
  <c r="L69" i="1"/>
  <c r="L70" i="1"/>
  <c r="L71" i="1"/>
  <c r="L72" i="1"/>
  <c r="L73" i="1"/>
  <c r="L74" i="1"/>
  <c r="J74" i="1"/>
  <c r="L56" i="1"/>
  <c r="E156" i="1" l="1"/>
  <c r="E18" i="53" s="1"/>
  <c r="I56" i="1" l="1"/>
  <c r="E56" i="1" s="1"/>
  <c r="J56" i="1"/>
  <c r="J61" i="1"/>
  <c r="E119" i="1"/>
  <c r="E15" i="53" s="1"/>
  <c r="E132" i="1"/>
  <c r="E138" i="1"/>
  <c r="E19" i="53"/>
  <c r="E111" i="1"/>
  <c r="E17" i="53" l="1"/>
  <c r="E16" i="53"/>
  <c r="J111" i="1"/>
  <c r="E14" i="53"/>
  <c r="C56" i="1"/>
  <c r="E53" i="1"/>
  <c r="E12" i="53" s="1"/>
  <c r="E67" i="1" l="1"/>
  <c r="C74" i="1"/>
  <c r="E74" i="1"/>
  <c r="E60" i="1"/>
  <c r="E72" i="1"/>
  <c r="E68" i="1"/>
  <c r="E64" i="1"/>
  <c r="E71" i="1"/>
  <c r="E63" i="1"/>
  <c r="E70" i="1"/>
  <c r="E66" i="1"/>
  <c r="E62" i="1"/>
  <c r="E73" i="1"/>
  <c r="E69" i="1"/>
  <c r="E65" i="1"/>
  <c r="E61" i="1"/>
  <c r="C61" i="1"/>
  <c r="C53" i="1"/>
  <c r="D12" i="53" s="1"/>
  <c r="F12" i="53" l="1"/>
  <c r="B74" i="1"/>
  <c r="B73" i="1"/>
  <c r="B72" i="1"/>
  <c r="B71" i="1"/>
  <c r="B70" i="1"/>
  <c r="B69" i="1"/>
  <c r="B68" i="1"/>
  <c r="B56" i="1"/>
  <c r="J73" i="1"/>
  <c r="C73" i="1" s="1"/>
  <c r="J72" i="1"/>
  <c r="C72" i="1" s="1"/>
  <c r="J71" i="1"/>
  <c r="C71" i="1" s="1"/>
  <c r="J70" i="1"/>
  <c r="C70" i="1" s="1"/>
  <c r="B58" i="1" l="1"/>
  <c r="D19" i="53" l="1"/>
  <c r="F19" i="53" s="1"/>
  <c r="C132" i="1"/>
  <c r="D16" i="53" s="1"/>
  <c r="F16" i="53" s="1"/>
  <c r="C111" i="1"/>
  <c r="J69" i="1"/>
  <c r="C69" i="1" s="1"/>
  <c r="J68" i="1"/>
  <c r="C68" i="1" s="1"/>
  <c r="J67" i="1"/>
  <c r="C67" i="1" s="1"/>
  <c r="B67" i="1"/>
  <c r="J66" i="1"/>
  <c r="C66" i="1" s="1"/>
  <c r="B66" i="1"/>
  <c r="J65" i="1"/>
  <c r="C65" i="1" s="1"/>
  <c r="B65" i="1"/>
  <c r="J64" i="1"/>
  <c r="C64" i="1" s="1"/>
  <c r="B64" i="1"/>
  <c r="J63" i="1"/>
  <c r="C63" i="1" s="1"/>
  <c r="B63" i="1"/>
  <c r="J62" i="1"/>
  <c r="C62" i="1" s="1"/>
  <c r="B62" i="1"/>
  <c r="B61" i="1"/>
  <c r="J60" i="1"/>
  <c r="C60" i="1" s="1"/>
  <c r="B60" i="1"/>
  <c r="J59" i="1"/>
  <c r="C59" i="1" s="1"/>
  <c r="B59" i="1"/>
  <c r="J58" i="1"/>
  <c r="C58" i="1" s="1"/>
  <c r="J57" i="1"/>
  <c r="C57" i="1" s="1"/>
  <c r="B57" i="1"/>
  <c r="D14" i="53" l="1"/>
  <c r="F14" i="53" s="1"/>
  <c r="I111" i="1"/>
  <c r="C96" i="1"/>
  <c r="D13" i="53" s="1"/>
  <c r="E96" i="1"/>
  <c r="C138" i="1"/>
  <c r="D17" i="53" s="1"/>
  <c r="F17" i="53" s="1"/>
  <c r="C156" i="1"/>
  <c r="D18" i="53" s="1"/>
  <c r="F18" i="53" s="1"/>
  <c r="K96" i="1" l="1"/>
  <c r="E13" i="53"/>
  <c r="E21" i="53" s="1"/>
  <c r="J96" i="1"/>
  <c r="E159" i="1"/>
  <c r="F13" i="53" l="1"/>
  <c r="E180" i="1"/>
  <c r="E22" i="53" s="1"/>
  <c r="E23" i="53" s="1"/>
  <c r="D7" i="1" l="1"/>
  <c r="C119" i="1" l="1"/>
  <c r="D15" i="53" s="1"/>
  <c r="F15" i="53" l="1"/>
  <c r="F21" i="53" s="1"/>
  <c r="D21" i="53"/>
  <c r="C159" i="1"/>
  <c r="C178" i="1" s="1"/>
  <c r="C180" i="1" l="1"/>
  <c r="D22" i="53" s="1"/>
  <c r="F22" i="53" l="1"/>
  <c r="F23" i="53" s="1"/>
  <c r="D23" i="53"/>
  <c r="D6" i="1"/>
  <c r="E2" i="4" l="1"/>
  <c r="E24" i="53"/>
  <c r="D24" i="53" l="1"/>
  <c r="F24" i="53" s="1"/>
  <c r="H38" i="4" l="1"/>
  <c r="E38" i="4"/>
</calcChain>
</file>

<file path=xl/sharedStrings.xml><?xml version="1.0" encoding="utf-8"?>
<sst xmlns="http://schemas.openxmlformats.org/spreadsheetml/2006/main" count="1790" uniqueCount="298">
  <si>
    <t xml:space="preserve"> </t>
  </si>
  <si>
    <t>Travel</t>
  </si>
  <si>
    <t>Supplies</t>
  </si>
  <si>
    <t>Contractual</t>
  </si>
  <si>
    <t>Other</t>
  </si>
  <si>
    <t>SALARIES</t>
  </si>
  <si>
    <t>Number of months on contract</t>
  </si>
  <si>
    <t>Totals</t>
  </si>
  <si>
    <t>FRINGE by EMPLOYEE</t>
  </si>
  <si>
    <t>FRINGE by TYPE of BENEFIT</t>
  </si>
  <si>
    <t>Social Security (FICA)</t>
  </si>
  <si>
    <t>State Unemployment Tax Act (SUTA)</t>
  </si>
  <si>
    <t>Retirement</t>
  </si>
  <si>
    <t>Insurance- Medical</t>
  </si>
  <si>
    <t>Insurance- Dental</t>
  </si>
  <si>
    <t>Insurance- Vision</t>
  </si>
  <si>
    <t xml:space="preserve">Insurance- Worker's Compensation </t>
  </si>
  <si>
    <t xml:space="preserve">Insurance- Unemployment </t>
  </si>
  <si>
    <t>Short-Term Disability</t>
  </si>
  <si>
    <t>Long-Term Disability</t>
  </si>
  <si>
    <t>Life Insurance</t>
  </si>
  <si>
    <t xml:space="preserve">TRAVEL  </t>
  </si>
  <si>
    <t>Mileage</t>
  </si>
  <si>
    <t>Airfare</t>
  </si>
  <si>
    <t>Meals</t>
  </si>
  <si>
    <t>Lodging</t>
  </si>
  <si>
    <t>Miscellaneous Transportation</t>
  </si>
  <si>
    <t>CAPITAL EQUIPMENT</t>
  </si>
  <si>
    <t>SUPPLIES</t>
  </si>
  <si>
    <t>Office Supplies</t>
  </si>
  <si>
    <t>Program Curriculum</t>
  </si>
  <si>
    <t>Outreach Materials/Program Literature</t>
  </si>
  <si>
    <t>CONTRACTUAL</t>
  </si>
  <si>
    <t>OTHER</t>
  </si>
  <si>
    <t>Cell Phones</t>
  </si>
  <si>
    <t>INDIRECT COSTS</t>
  </si>
  <si>
    <t>Total Fringe per Employee</t>
  </si>
  <si>
    <t>Capital Equipment</t>
  </si>
  <si>
    <t>Transfer FROM</t>
  </si>
  <si>
    <t>Transfer TO</t>
  </si>
  <si>
    <t>Date of 
Request</t>
  </si>
  <si>
    <t>Budget Category</t>
  </si>
  <si>
    <t>Total Contract Budget</t>
  </si>
  <si>
    <t>Other Fringe</t>
  </si>
  <si>
    <t>FTE</t>
  </si>
  <si>
    <t xml:space="preserve"> Total Salary</t>
  </si>
  <si>
    <t>9/01/2016 to 08/31/2017</t>
  </si>
  <si>
    <t>Cost Categories</t>
  </si>
  <si>
    <t>Certified By :</t>
  </si>
  <si>
    <t>Name :</t>
  </si>
  <si>
    <t>Date :</t>
  </si>
  <si>
    <t xml:space="preserve">(1A) Personnel - Salaries   </t>
  </si>
  <si>
    <t>TOTAL</t>
  </si>
  <si>
    <t>DFPS Contract Amount</t>
  </si>
  <si>
    <t>Methodology for 
Match</t>
  </si>
  <si>
    <t>FTE Allocations</t>
  </si>
  <si>
    <t>% Time Allocated to DFPS Contract</t>
  </si>
  <si>
    <t>% Time Allocated to  Match</t>
  </si>
  <si>
    <t>other</t>
  </si>
  <si>
    <t>SUBTOTAL
Excluding Subcontractors</t>
  </si>
  <si>
    <t>Match Amount Subject to Indirect Cost Rate</t>
  </si>
  <si>
    <t>Contract Amount Subject to Indirect Cost Rate</t>
  </si>
  <si>
    <t>Methodology for 
Contract Reimbursement</t>
  </si>
  <si>
    <t xml:space="preserve">(1B) Personnel - Fringe Benefits - by Employee  </t>
  </si>
  <si>
    <t xml:space="preserve">Contractor : </t>
  </si>
  <si>
    <t>Program Total</t>
  </si>
  <si>
    <t>(A.)</t>
  </si>
  <si>
    <t>(B.)</t>
  </si>
  <si>
    <t>(C.)</t>
  </si>
  <si>
    <t>(1C) Personnel - Fringe Benefits - by Type</t>
  </si>
  <si>
    <t>(2)    Travel</t>
  </si>
  <si>
    <t xml:space="preserve">(5)    Other Costs  </t>
  </si>
  <si>
    <t>(6)    Contractual</t>
  </si>
  <si>
    <t>Direct Costs Total</t>
  </si>
  <si>
    <t>Indirect Costs Total</t>
  </si>
  <si>
    <t xml:space="preserve">DFPS PAC #  </t>
  </si>
  <si>
    <t xml:space="preserve">Contract Budget Period : </t>
  </si>
  <si>
    <t xml:space="preserve">Budget Preparer : </t>
  </si>
  <si>
    <t>Certifying Approver :</t>
  </si>
  <si>
    <t xml:space="preserve">  </t>
  </si>
  <si>
    <t>Program Allocation</t>
  </si>
  <si>
    <t xml:space="preserve">Total DFPS Contractual Obligation : </t>
  </si>
  <si>
    <t xml:space="preserve">Total Match : </t>
  </si>
  <si>
    <t>Salaries</t>
  </si>
  <si>
    <t>Fringe by Emploee</t>
  </si>
  <si>
    <t>Fringe by Type</t>
  </si>
  <si>
    <t xml:space="preserve">Other </t>
  </si>
  <si>
    <t>FY17 Subcontractor Budget</t>
  </si>
  <si>
    <t xml:space="preserve">
</t>
  </si>
  <si>
    <t>Texas Department of Family and Protective Services</t>
  </si>
  <si>
    <t>Form 2030</t>
  </si>
  <si>
    <t>DFPS Contract Budget</t>
  </si>
  <si>
    <t>Match 
Budget</t>
  </si>
  <si>
    <t>Budget Transfer Amount</t>
  </si>
  <si>
    <t>Reason for 
Budget Transfer</t>
  </si>
  <si>
    <t>Total</t>
  </si>
  <si>
    <t xml:space="preserve">Fringe % of Salary </t>
  </si>
  <si>
    <t>Total Fringe for DFPS Program Benefits</t>
  </si>
  <si>
    <t>Subcontractor Expenses Added to Indirect Cost Budget</t>
  </si>
  <si>
    <t>name</t>
  </si>
  <si>
    <t>Total Fringe % (of Salary)</t>
  </si>
  <si>
    <t>see corresponding tab for budget details</t>
  </si>
  <si>
    <t>Indirect Cost Rate adjustment</t>
  </si>
  <si>
    <t>Title:</t>
  </si>
  <si>
    <t>% Time Allocated to Match</t>
  </si>
  <si>
    <t>jones inc</t>
  </si>
  <si>
    <t>Date of 
DFPS
Approval</t>
  </si>
  <si>
    <t>CONTRACTUAL - 
Subcontractors</t>
  </si>
  <si>
    <t xml:space="preserve">Because this is a Cost Reimbursement contract, DFPS is not obligated to pay unauthorized costs or to pay more than the Contractor's allowable and actual incurred costs.  These costs must be in compliance with the appropriate regulations.  Federally funded contracts follow the Uniform Grant Guidelines (UGG) and State funded contracts follow the Uniform Grant Management Standards (UGMS). </t>
  </si>
  <si>
    <t>2030 - Contract Budget Summary</t>
  </si>
  <si>
    <t>Proposed Budget</t>
  </si>
  <si>
    <t xml:space="preserve">In general, only enter amounts or information in non-shaded areas.  The shaded cells are protected- because the data is either a formula or carried forward from another cell.  </t>
  </si>
  <si>
    <t>Once finalized, this tab will be renamed the "Approved" Budget.  At that point, the 2030 will be added to this year's contract as an Exhibit.</t>
  </si>
  <si>
    <t>The following sections will explain how to provide budget information for the individual Budget Categories:</t>
  </si>
  <si>
    <t>In column H, list the Annual Salary for each individual.</t>
  </si>
  <si>
    <t>In column I, list whether the individual is full-time (1.0) or part-time (0.5 or 0.75 or …).</t>
  </si>
  <si>
    <t>In column L, list the number of months each individual will work on this contract during this contract year.</t>
  </si>
  <si>
    <t xml:space="preserve">In column C, this total will represent the Reimbursable funds needed to work on this contract during the contract period.  
</t>
  </si>
  <si>
    <t xml:space="preserve">In column F, this total will represent the Match funds needed to work on this contract during the contract period.  
</t>
  </si>
  <si>
    <t xml:space="preserve">complete either the Fringe by Employee section or the Fringe by Type of Benefit section - but do not complete both </t>
  </si>
  <si>
    <t xml:space="preserve">The total fringe per employee will be calculated in column H.  </t>
  </si>
  <si>
    <t xml:space="preserve">The total fringe per employee that is Reimbursable will be calculated in column C.  This calculation is based on the Total Fringe per Employee (column H) and the percent of time allocated to the contract (column J). </t>
  </si>
  <si>
    <t xml:space="preserve">The total fringe per employee that is Match will be calculated in column E.  This calculation is based on the Total Fringe per Employee (column H) and the percent of time allocated to the Match (column K). </t>
  </si>
  <si>
    <t>In column H, enter the budget needed for each individual type of benefit.</t>
  </si>
  <si>
    <t>In column J, enter the percentage of time allocated staff are allocated to Match during the contract period.</t>
  </si>
  <si>
    <t>TRAVEL</t>
  </si>
  <si>
    <t>In column C, enter the amounts that will be needed for Reimbursable mileage, airfare, meals, lodging and miscellaneous.</t>
  </si>
  <si>
    <t>In column E, enter the amounts that will be needed for Match mileage, airfare, meals, lodging and miscellaneous.</t>
  </si>
  <si>
    <t>Miscellaneous transportation costs include car rentals, fuel, taxi, toll road charges, parking fees…</t>
  </si>
  <si>
    <t>Please ensure that the methodology (column D and column F) will provide an adequate explanation for the expenses being budgeted.</t>
  </si>
  <si>
    <t>In column C, enter the amounts that will be needed for Reimbursable supplies</t>
  </si>
  <si>
    <r>
      <t xml:space="preserve">The Total </t>
    </r>
    <r>
      <rPr>
        <sz val="8"/>
        <color theme="1"/>
        <rFont val="Times New Roman"/>
        <family val="1"/>
      </rPr>
      <t>Supplies</t>
    </r>
    <r>
      <rPr>
        <sz val="8"/>
        <color theme="1"/>
        <rFont val="Times New Roman"/>
        <family val="2"/>
      </rPr>
      <t xml:space="preserve"> (cell C133) will be carried forward to the 2030 Contract Budget Summary (cell D16).</t>
    </r>
  </si>
  <si>
    <t>In column E, enter the amounts that will be needed for Match supplies.</t>
  </si>
  <si>
    <t xml:space="preserve">Do not list any Indirect Costs here. </t>
  </si>
  <si>
    <t>In column C, enter the amounts that will be needed for Reimbursable Other expenses.</t>
  </si>
  <si>
    <t>In column E, enter the amounts that will be needed for Match Other expenses.</t>
  </si>
  <si>
    <t>SUBTOTAL - Excluding Subcontractors</t>
  </si>
  <si>
    <t>There is no budget information to enter here.</t>
  </si>
  <si>
    <t>This is a total that will be used when calculating Indirect Costs.</t>
  </si>
  <si>
    <t>SUMMARY</t>
  </si>
  <si>
    <t xml:space="preserve">Budget for Purchase of Service Contracts </t>
  </si>
  <si>
    <t>PERSONNEL SALARIES</t>
  </si>
  <si>
    <t>PERSONNEL - SALARIES</t>
  </si>
  <si>
    <t>Reimbursable</t>
  </si>
  <si>
    <t xml:space="preserve">Other (Match)
</t>
  </si>
  <si>
    <t>(3)    Supplies and Controlled Assets</t>
  </si>
  <si>
    <t>SUPPLIES and CONTROLLED ASSETS</t>
  </si>
  <si>
    <t>CAPITAL EQUIPMENT (greater than $5K)</t>
  </si>
  <si>
    <t>(4)    Capital Equipment (greater than $5K)</t>
  </si>
  <si>
    <t xml:space="preserve">The Proposed Budget is composed of the following seven budget categories:
     1. Personnel- Salaries
     2. Personnel- Fringe Benefits (per Employee or by Type of Benefit)
     3. Travel
     4. Supplies and Controlled Assets
     5. Capital Equipment (expense exceeding $5,000)
     6. Other
     7. Contractual (subcontractors)
</t>
  </si>
  <si>
    <t>The Total Salaries in C53 will be carried forward to the 2030 Contract Budget Summary (cell D12).</t>
  </si>
  <si>
    <t xml:space="preserve">The totals in cells C13 through C52 will be carried forward the Monthly Invoice (cells C13 to C52). </t>
  </si>
  <si>
    <t>The Total Salaries in E53 will be carried forward to the 2030 Contract Budget Summary (cell E12).</t>
  </si>
  <si>
    <t xml:space="preserve">The Total Salaries in E53 will be carried forward to the Monthly Invoice (cell C182). </t>
  </si>
  <si>
    <t xml:space="preserve">The positions listed in the Salaries section will auto populate in Column B (cells B56 to B95).  The FTE Allocations from the Salaries section will also auto populate.  </t>
  </si>
  <si>
    <t xml:space="preserve">Enter the fringe benefit percentage (cells M56 to M95) that will each individual working on this contract will be budgeted to receive.  Different individual can have different budgeted percentages.  </t>
  </si>
  <si>
    <r>
      <t xml:space="preserve">The Total </t>
    </r>
    <r>
      <rPr>
        <sz val="8"/>
        <color theme="1"/>
        <rFont val="Times New Roman"/>
        <family val="1"/>
      </rPr>
      <t>Reimbursement</t>
    </r>
    <r>
      <rPr>
        <b/>
        <sz val="8"/>
        <color theme="1"/>
        <rFont val="Times New Roman"/>
        <family val="1"/>
      </rPr>
      <t xml:space="preserve"> </t>
    </r>
    <r>
      <rPr>
        <sz val="8"/>
        <color theme="1"/>
        <rFont val="Times New Roman"/>
        <family val="2"/>
      </rPr>
      <t>Fringe per Employee  (cell C96) will be carried forward to the 2030 Contract Budget Summary (cell D13).</t>
    </r>
  </si>
  <si>
    <r>
      <t xml:space="preserve">The Total </t>
    </r>
    <r>
      <rPr>
        <sz val="8"/>
        <color theme="1"/>
        <rFont val="Times New Roman"/>
        <family val="1"/>
      </rPr>
      <t>Match</t>
    </r>
    <r>
      <rPr>
        <b/>
        <sz val="8"/>
        <color theme="1"/>
        <rFont val="Times New Roman"/>
        <family val="1"/>
      </rPr>
      <t xml:space="preserve"> </t>
    </r>
    <r>
      <rPr>
        <sz val="8"/>
        <color theme="1"/>
        <rFont val="Times New Roman"/>
        <family val="2"/>
      </rPr>
      <t>Fringe per Employee  (cell E96) will be carried forward to the 2030 Contract Budget Summary (cell E13).</t>
    </r>
  </si>
  <si>
    <t xml:space="preserve">The totals in cells C56 through C95 will be carried forward the Monthly Invoice (cells C57 to C96). </t>
  </si>
  <si>
    <r>
      <t xml:space="preserve">The Total </t>
    </r>
    <r>
      <rPr>
        <sz val="8"/>
        <color theme="1"/>
        <rFont val="Times New Roman"/>
        <family val="1"/>
      </rPr>
      <t>Reimbursement</t>
    </r>
    <r>
      <rPr>
        <b/>
        <sz val="8"/>
        <color theme="1"/>
        <rFont val="Times New Roman"/>
        <family val="1"/>
      </rPr>
      <t xml:space="preserve"> </t>
    </r>
    <r>
      <rPr>
        <sz val="8"/>
        <color theme="1"/>
        <rFont val="Times New Roman"/>
        <family val="2"/>
      </rPr>
      <t>Fringe by Type of Benefit (cell C111) will be carried forward to the 2030 Contract Budget Summary (cell D14).</t>
    </r>
  </si>
  <si>
    <t xml:space="preserve">The totals in cells C99 through C110 will be carried forward the Monthly Invoice (cells C99 to C110). </t>
  </si>
  <si>
    <r>
      <t xml:space="preserve">The Total </t>
    </r>
    <r>
      <rPr>
        <sz val="8"/>
        <color theme="1"/>
        <rFont val="Times New Roman"/>
        <family val="1"/>
      </rPr>
      <t>Match</t>
    </r>
    <r>
      <rPr>
        <b/>
        <sz val="8"/>
        <color theme="1"/>
        <rFont val="Times New Roman"/>
        <family val="1"/>
      </rPr>
      <t xml:space="preserve"> </t>
    </r>
    <r>
      <rPr>
        <sz val="8"/>
        <color theme="1"/>
        <rFont val="Times New Roman"/>
        <family val="2"/>
      </rPr>
      <t>Fringe by Type of Benefit  (cell E111) will be carried forward to the 2030 Contract Budget Summary (cell E14).</t>
    </r>
  </si>
  <si>
    <t xml:space="preserve">The totals in cells E99 through E110 will be carried forward the Monthly Invoice (cells C184). </t>
  </si>
  <si>
    <t xml:space="preserve">The totals in cells E56 through C95 will be carried forward the Monthly Invoice (cells C183). </t>
  </si>
  <si>
    <r>
      <t xml:space="preserve">The Total </t>
    </r>
    <r>
      <rPr>
        <sz val="8"/>
        <color theme="1"/>
        <rFont val="Times New Roman"/>
        <family val="1"/>
      </rPr>
      <t>Travel</t>
    </r>
    <r>
      <rPr>
        <sz val="8"/>
        <color theme="1"/>
        <rFont val="Times New Roman"/>
        <family val="2"/>
      </rPr>
      <t xml:space="preserve"> (cell C119) will be carried forward to the 2030 Contract Budget Summary (cell D15).</t>
    </r>
  </si>
  <si>
    <t xml:space="preserve">The totals in cells C114 through C118 will be carried forward the Monthly Invoice (cells C114 to C118). </t>
  </si>
  <si>
    <r>
      <t xml:space="preserve">The Total </t>
    </r>
    <r>
      <rPr>
        <sz val="8"/>
        <color theme="1"/>
        <rFont val="Times New Roman"/>
        <family val="1"/>
      </rPr>
      <t>Match</t>
    </r>
    <r>
      <rPr>
        <b/>
        <sz val="8"/>
        <color theme="1"/>
        <rFont val="Times New Roman"/>
        <family val="1"/>
      </rPr>
      <t xml:space="preserve"> </t>
    </r>
    <r>
      <rPr>
        <sz val="8"/>
        <color theme="1"/>
        <rFont val="Times New Roman"/>
        <family val="2"/>
      </rPr>
      <t>Fringe by Type of Benefit  (cell E119) will be carried forward to the 2030 Contract Budget Summary (cell E15).</t>
    </r>
  </si>
  <si>
    <t xml:space="preserve">The totals in cells E114 through E118 will be carried forward the Monthly Invoice (cells C185). </t>
  </si>
  <si>
    <t xml:space="preserve">The totals in cells C122 through C131 will be carried forward the Monthly Invoice (cells C122 to C131). </t>
  </si>
  <si>
    <r>
      <t xml:space="preserve">The Total </t>
    </r>
    <r>
      <rPr>
        <sz val="8"/>
        <color theme="1"/>
        <rFont val="Times New Roman"/>
        <family val="1"/>
      </rPr>
      <t>Supplies</t>
    </r>
    <r>
      <rPr>
        <sz val="8"/>
        <color theme="1"/>
        <rFont val="Times New Roman"/>
        <family val="2"/>
      </rPr>
      <t xml:space="preserve">  (cell E132) will be carried forward to the 2030 Contract Budget Summary (cell E16).</t>
    </r>
  </si>
  <si>
    <t xml:space="preserve">The totals in cells E122 through E131 will be carried forward the Monthly Invoice (cell C186). </t>
  </si>
  <si>
    <t>The budget line items listed in cells B141 to B155 will be carried forward to the Monthly Invoice (cells B141 to B155)</t>
  </si>
  <si>
    <t>The Total Other (cell C156) will be carried forward to the 2030 Contract Budget Summary (cell D18).</t>
  </si>
  <si>
    <t xml:space="preserve">The totals in cells C141 through C155 will be carried forward the Monthly Invoice (cells C141 to C155). </t>
  </si>
  <si>
    <t>The Total Other (cell E156) will be carried forward to the 2030 Contract Budget Summary (cell E18).</t>
  </si>
  <si>
    <t xml:space="preserve">The totals in cells E141 through E155 will be carried forward the Monthly Invoice (cell C188). </t>
  </si>
  <si>
    <t>MATCH</t>
  </si>
  <si>
    <t>If all staff are not included in the calculations, specify to whom the benefits applies to or does not apply to (whichever is clearer)</t>
  </si>
  <si>
    <t xml:space="preserve">The following definitions and formulas may be helpful:
</t>
  </si>
  <si>
    <t>Items normally included in the methodology column would be positions authorized to travel, number of miles/units and mileage rate, and the travel purpose (client visit, training class, conference…)</t>
  </si>
  <si>
    <t xml:space="preserve">In column B, list any equipment that meets or exceeds the capitalization threshold ($5,000).  The tangible personal property must have a useful life of more than one year.  The equipment purchased with DFPS funds must be tagged by the contractor and must be inventoried on an annual basis (at the minimum).
</t>
  </si>
  <si>
    <t>In column B, there are 3 supply types listed and 7 rows where the contractor keep create budgets for various supply needs.</t>
  </si>
  <si>
    <t>In column B, there are 15 lines available to list a budget for an allowable expense that does not fit in any of the previous budget categories.  the contractor can type over the word "other".</t>
  </si>
  <si>
    <t>These instructions will explain how to submit the contractor Budget Proposal.</t>
  </si>
  <si>
    <r>
      <t xml:space="preserve">In column B, list the titles for </t>
    </r>
    <r>
      <rPr>
        <i/>
        <sz val="8"/>
        <color theme="1"/>
        <rFont val="Times New Roman"/>
        <family val="1"/>
      </rPr>
      <t>each</t>
    </r>
    <r>
      <rPr>
        <sz val="8"/>
        <color theme="1"/>
        <rFont val="Times New Roman"/>
        <family val="2"/>
      </rPr>
      <t xml:space="preserve"> individual staff person directly working on this contract. This includes staff salaries that are all or partially reimbursable and salaries that are all or partially contributing to Match.</t>
    </r>
  </si>
  <si>
    <t>In column K, list the percentage of salary this individual will contribute to the contractor organization's Match requirement.  For example, list the individual at 0% or 50% or …</t>
  </si>
  <si>
    <t>Social Security is the Federal Insurance Contributions Act (FICA) and is the total of the FICA rate x the participating staffs' salaries.</t>
  </si>
  <si>
    <t>Texas Unemployment Compensation Act (TUCA) is the total of the rate assigned by TWC x the participating staffs' salaries.</t>
  </si>
  <si>
    <t>Retirement is the rate (dependent on the type of plan) x the participating staffs' salaries.</t>
  </si>
  <si>
    <t xml:space="preserve">Health Insurance costs are also dependent on the (various) plans' benefits x the participating staffs' salaries. </t>
  </si>
  <si>
    <t>Worker's Compensation is purchased through private insurance firms that determine the appropriate employment classification and rates.</t>
  </si>
  <si>
    <t xml:space="preserve">Controlled Assets are items of real or personal property with an estimated life of greater than one year, but an acquisition cost of less than $5000.  These items are considered high risk and have a high potential for loss; therefore, controlled assets must be maintained a contractor's inventory system and tagged accordingly based on specific acquisition costs. Contractors should review the Comptroller's State Property Accounting User Manual for the most current information regarding controlled assets.  </t>
  </si>
  <si>
    <t>Expenses used for Match requirements must follow the same guidelines as reimbursable expenses.  They must be reasonable, necessary, allowable and correctly allocated.  Similar to reimbursable expenses, clear and concise explanations must be provided in eh Methodology (column F).</t>
  </si>
  <si>
    <t>Items listed in the "Other" budget category include items that do not fit under any other cost categories.  These items could include federal background checks, cell phone expenses, internet charges, space rental, leased items, professional dues, conference registration fee, accounting software annual maintenance fees, software for new computers...</t>
  </si>
  <si>
    <t xml:space="preserve">The 2030 is designed to maintain the original Approved Budget and monthly invoices for the DFPS contract.  All of the expenditure information in this Summary will be carried forward from the contractor's Proposed Budget.  The only information the contractor need to provide on this tab is to list the name and title of the individual who is authorized to certify this contract's budget.  Please include the date that this budget was certified. </t>
  </si>
  <si>
    <t>Reimbursable expenses will be charged to DFPS in the month that the cost hits the contractor general ledger.  For example, mileage was reimbursed in October (and hits the contractor's October general ledger) for September travel- then the expense would be included on the contractor's October Billing Invoice.  More information is available on the tab, "Instructions- Billing Invoice".</t>
  </si>
  <si>
    <t>In column D, enter the methodology for the contractor's Reimbursable budget line items.  The contractor's methodology should provide a level of detail that will allow the DFPS staff to approve the amount of funds being requested on a line by line basis.  In many instances, it will be more efficient to provide the details and eliminate assumptions.</t>
  </si>
  <si>
    <t>List the organization's name in D3 and the contractor name will populate throughout the workbook.  DFPS will provide the contractor funding source.  Please identify the individual in the contractor organization that is preparing and approving this budget.</t>
  </si>
  <si>
    <t>In column F, if the contractor contract does not require Match- please disregard this section and these calculations.
If the contractor's contract requires Match, please enter the methodology for the contract budget line items that will be budgeted to Match.  The methodology should provide a level of detail that will allow the DFPS staff to approve the amount of funds being requested on a line by line basis.  In many instances, it will be more efficient to provide the details and eliminate assumptions.</t>
  </si>
  <si>
    <t xml:space="preserve">In column J, list the amount of percentage of time this individual will be allocated to this DFPS Contract. For example, list the individual at 100% or 50% or ...  </t>
  </si>
  <si>
    <t>In column I, enter the percentage of time allocated staff are allocated to directly work on the DFPS contract during the contract period.</t>
  </si>
  <si>
    <t>If the contractor chooses the cost-incurred methodology, receipts documenting the expense must be maintained to substantiate the reimbursement.</t>
  </si>
  <si>
    <t xml:space="preserve">If the contractor chooses not to charge Indirect Costs to this contract, enter a zero in B175.  Zero totals will be automatically calculated for this category. </t>
  </si>
  <si>
    <t>If the contractor chooses not to use the "de minimus" rate and the contractor does not have a Federally Negotiated rate, the contractor's Indirect Cost Allocation Methodology Plan must be submitted with the contractor's budget proposal.  DFPS must approve the methodology.  Enter the requested rate in B175.  The formula is set to calculate the total indirect costs.</t>
  </si>
  <si>
    <t xml:space="preserve">Columns M through X represent the months of September to August.  These months correspond with the contract beginning and end dates.  </t>
  </si>
  <si>
    <t>Make sure to change the number in cell C9 each month.  This number is used in the formula that calculates the Project Year-End Expenditures (Column K)- which is used to calculate the Projected Lapse (Column L).</t>
  </si>
  <si>
    <t xml:space="preserve">For example, if mileage was reimbursed to an employee in December (and hits the contractor's December general ledger) for September travel- then the expense would be included on the contractor's December Billing Invoice.  The contractor would be reimbursed for costs that have hit their general ledger.  
For another example, if the contractor bought a desk in October for $500 and entered that accrual in the October general ledger, then the expense would be included on the contractor's October Billing Invoice.  If the desk was ordered in September, the contractor would not submit a Supplemental Invoice for the September Billing Invoice- it would be charged on the contractor's October Billing Invoice because that is when the transaction hit their general ledger.  
</t>
  </si>
  <si>
    <t>When entering expenses under the appropriate month, pay attention to any expenditure charged to line items where no funds were budgeted.  In these instances, the Current Contract Balance (Column K) will be a negative number.  These expenditures will require a Budget Transfer (see below for Budget Transfer instructions).</t>
  </si>
  <si>
    <t>When entering expenses under the appropriate month, pay attention to any expenditure charged to line items where the Current Contract Balance (Column L) is a positive number but the Projected Lapse (Column L) is a negative number.  This means there are still funds available, but if expenditures remain consistent through the end of the fiscal year, the line item's expenditures will exceed the budget.  These expenditures will require a Budget Transfer (see below for Budget Transfer instructions).</t>
  </si>
  <si>
    <t>On the contrary, when entering expenses under the appropriate month, pay attention to any expenditure charged to line items where the Projected Lapse (Column L) is a large positive number.  This means that if expenditures remain consistent through the end of the fiscal year, a large portion of the line item's budget will go unspent.  In this scenario, a large amount of these funds could be better appropriated (and spent) in a different budget category.  These expenditures will require a Budget Transfer (see below for Budget Transfer instructions).</t>
  </si>
  <si>
    <t xml:space="preserve">Reimbursable expenses will be charged to DFPS (monthly billing invoice) in the month that the cost hits the contractor's general ledger.  </t>
  </si>
  <si>
    <r>
      <t xml:space="preserve">This year's 2030 is an expanded version of the Form 2030 currently being used by PEI contractors (including contractors of the former Texas Home Visiting program).  It captures the same information (salaries, fringe, travel, supplies, subcontractors, and other expenses)- but in a slightly different format.  The format has been designed to help the contractor </t>
    </r>
    <r>
      <rPr>
        <i/>
        <sz val="8"/>
        <color theme="1"/>
        <rFont val="Times New Roman"/>
        <family val="1"/>
      </rPr>
      <t>and</t>
    </r>
    <r>
      <rPr>
        <sz val="8"/>
        <color theme="1"/>
        <rFont val="Times New Roman"/>
        <family val="2"/>
      </rPr>
      <t xml:space="preserve"> PEI to efficiently and effectively track monthly expenditures, expenditure projections and budget transfers.  </t>
    </r>
  </si>
  <si>
    <t>Enter the expenditures posted to the contractor's general ledger in the corresponding month. By entering the expenditure in the month that the expense was posted to the general ledger, it should reduce or eliminate the need to submit Supplemental Invoices (see below for Supplemental Invoice instructions).</t>
  </si>
  <si>
    <t>Before submitting the invoice for reimbursement, always verify that the reimbursement amount each month on Form 4116 (purchase voucher) reconciles with the Total Monthly Invoice amount in the corresponding month (cells M179 to X179).</t>
  </si>
  <si>
    <r>
      <t xml:space="preserve">The only </t>
    </r>
    <r>
      <rPr>
        <b/>
        <sz val="8"/>
        <color theme="1"/>
        <rFont val="Times New Roman"/>
        <family val="1"/>
      </rPr>
      <t>exception</t>
    </r>
    <r>
      <rPr>
        <sz val="8"/>
        <color theme="1"/>
        <rFont val="Times New Roman"/>
        <family val="2"/>
      </rPr>
      <t xml:space="preserve"> to this billing methodology would be for the final billing invoice of the contract - because contractor expenses </t>
    </r>
    <r>
      <rPr>
        <b/>
        <sz val="8"/>
        <color theme="1"/>
        <rFont val="Times New Roman"/>
        <family val="1"/>
      </rPr>
      <t>cannot</t>
    </r>
    <r>
      <rPr>
        <sz val="8"/>
        <color theme="1"/>
        <rFont val="Times New Roman"/>
        <family val="2"/>
      </rPr>
      <t xml:space="preserve"> cross fiscal years.  DFPS will work with the contractor to allow for reasonable time to submit their final invoice (August) of the fiscal year.  This process will help to ensure that the final billing invoice accurately includes all of the reimbursable expenses under this DFPS contract.</t>
    </r>
  </si>
  <si>
    <t xml:space="preserve">As stated above, pay attention to any expenditure charged to line items where no funds were budgeted.  In these instances, the Current Contract Balance (Column K) will be a negative number.  Also pay attention to any expenditure charged to line items where the Current Contract Balance (Column L) is a positive number, but the Projected Lapse (Column L) is a negative number.  This means there are still funds available, but if expenditures remain consistent through the end of the fiscal year, the line item's expenditures will exceed the budget. </t>
  </si>
  <si>
    <t>In the Transfer FROM columns, enter the budget category and budget line item that the amount will transfer from.</t>
  </si>
  <si>
    <t>In the Transfer TO columns, enter the budget category and budget line item that the amount will transfer to.</t>
  </si>
  <si>
    <t>In Column J, enter the reason for this request.  For example, "will not be using all of the travel funds before the end of the fiscal year and would like to purchase additional program educational materials to give to the families during the home visits".</t>
  </si>
  <si>
    <t>It is ok to have several lines reduced and one budget line increased (and vice versa)- as long as the total amount transferred from equals the total amount transferred to.  The amount in cell F26 should be the same as the amount in cell I26.</t>
  </si>
  <si>
    <t>Cell F27 and I27 will calculate the Year To Date Budget Transfers %.  This will identify whether the contractor's fund shifts have exceeded 10% of the total contract budget.  Budget Transfers that exceed 10% of the total reimbursable contract budget will require a Contract Amendment.</t>
  </si>
  <si>
    <t>Enter a positive amount on the line item where the funds will need to be transferred to.
Enter a negative amount on the line item where the funds will need to be transferred from.</t>
  </si>
  <si>
    <t xml:space="preserve">When requesting a budget transfer, please consider programmatic implications of the requested changes and assure that there will be no adverse effects due to the change.  </t>
  </si>
  <si>
    <t xml:space="preserve">The contractor should communicate the budget transfer request in an email- with the 2030 attached.  The email can explain the request or simply refer the DFPS Contract Manager to the Budget Transfer Details tab of the 2030. </t>
  </si>
  <si>
    <t>Funds required for Match may be adjusted by shifting funds to different line items within the Match budget.</t>
  </si>
  <si>
    <t>If the cell in Column D has been involved in a prior line item budget, use a formula to indicate the current budget transfer request.  For example, if Office Supplies was already reduced by $1,000 and the contractor was requesting another decrease of $500, then the formula in Cell D123 would be adjusted to show "=-1000-500".  This formula will help the contractor and the Contract Manager to identify multiple requests for the same budget line item.  These multiple requests would also reconcile to the individual budget line item requests on the Budget Transfer Details tab.</t>
  </si>
  <si>
    <t xml:space="preserve">The Contract Manager will unlock the spreadsheet and enter the budget transfer amounts in the appropriate budget line items.  The Contract Manager will lock the spreadsheet and send the 2030 back to the contractor to be used in the ensuing months of the fiscal year. </t>
  </si>
  <si>
    <t>Cell D180 of the Billing Invoice tab should equal zero.  This will indicate that budget line items were increased and decreased accurately by the contractor.</t>
  </si>
  <si>
    <t>Cell E180 of the Billing Invoice tab should equal zero.  This will indicate that budget line items were increased and decreased accurately by the Contract Manager.</t>
  </si>
  <si>
    <t xml:space="preserve">If a contractor needs to add a new budget line item, the budget transfer request process should be followed.  </t>
  </si>
  <si>
    <t xml:space="preserve">The Contract Manager will unlock the 2030 and enter the new Budget Line Item on the appropriate line of the Approved Budget tab. 
The Contract Manager will also enter the budget transfer amounts in the appropriate budget line items of the Billing Invoice tab.  
The Contract Manager will lock the 2030 and send it back to the contractor to be used in the ensuing months of the fiscal year.  </t>
  </si>
  <si>
    <t xml:space="preserve">A Supplemental Invoice can be submitted when the contractor identifies an amount that was entered in the general ledger for a previous billing period- but was never entered on that period's Billing Invoice.  </t>
  </si>
  <si>
    <t xml:space="preserve">The contractor must separate out the Supplemental expenses from the current (April) month's reimbursement on the Purchase Voucher (Form 4116).   DFPS Accounting will pay the total amount listed in the Document Amount (field 13) of the 4116.  </t>
  </si>
  <si>
    <t>SUPPLEMENTAL INVOICES</t>
  </si>
  <si>
    <t>BUDGET ADJUSTMENTS</t>
  </si>
  <si>
    <t>CONTRACT AMENDMENTS and Budget Transfers</t>
  </si>
  <si>
    <t>BILLING INVOICE - Completing and Submitting</t>
  </si>
  <si>
    <t xml:space="preserve"> DFPS will execute a contract amendment during the contract period when required.  Two instances that would require an amendment would be for increasing or decreasing the contract's funds.</t>
  </si>
  <si>
    <t xml:space="preserve"> A funding increase would require a Budget Transfer.  
In the Budget Transfer Details tab's Transfer TO columns, the contractor will enter the budget category and budget line item that the amount that are increasing due to the Contract Amendment. There will not be any information entered into the Transfer FROM columns.  As a result, the Transfer TO Totals will be greater than the Transfer FROM Total.  The variance will be the amount of the Contract Amendment's funding increase.</t>
  </si>
  <si>
    <t xml:space="preserve"> A funding decrease would require a Budget Transfer.  
In the Budget Transfer Details tab's Transfer FROM columns, the contractor will enter the budget category and budget line item that the amount that are decreasing due to the Contract Amendment. There will not be any information entered into the Transfer TO columns.  As a result, the Transfer FROM Totals will be greater than the Transfer TO Total.  The variance will be the amount of the Contract Amendment's funding decrease.</t>
  </si>
  <si>
    <t xml:space="preserve">This is the monthly billing methodology for several reasons.  For one, this is the premise of a cost reimbursement contract.  In addition, it allows the fiscal monitoring staff to reconcile the costs from the appropriate month's general ledger to the corresponding monthly billing invoice.  This billing methodology will also reduce or eliminate the need to submit Supplemental Billing Invoices.  </t>
  </si>
  <si>
    <t>Form 2030 - Budget and Billing Invoice</t>
  </si>
  <si>
    <t xml:space="preserve">Because this is a Cost Reimbursement contract, DFPS is not obligated to pay unauthorized costs or to pay more than the Contractor's allowable and actual incurred costs.  These costs must be in compliance with the appropriate regulations.  Federally funded contracts follow the Uniform Grant Guidelines (UGG) and State funded contracts follow the Uniform Grant Management Standards (UGMS).  The 2030 is designed to maintain each fiscal year's Approved Budget and monthly billing invoices for the DFPS contract.  </t>
  </si>
  <si>
    <t>Funds may be transferred from the Salaries category- but cannot be transferred to the Salaries category.  Any staff raises should be planned and submitted in the originally approved budget.</t>
  </si>
  <si>
    <t xml:space="preserve">The contractor should request all budget adjustments by utilizing the  Budget Transfer Details tab of the 2030.
</t>
  </si>
  <si>
    <t>The contractor should enter the Budget Category and new Budget Line Item and funds needed- in the Transfer TO columns.
The contractor should enter the Budget Category and Budget Line Item and funds to be decreased- in the Transfer FROM columns.
The contractor should provide an explanation to justify and support the request.</t>
  </si>
  <si>
    <t xml:space="preserve">In the Billing Invoice tab, the budget request should be submitted in Column D.  
</t>
  </si>
  <si>
    <t>In the Billing Invoice tab, the budget request should be submitted in Column D in the appropriate budget line items.  Cell D180 of the Billing Invoice tab will not equal zero.  This will indicate that budget line items were decreased accurately by the contractor.  The variance will be the amount of the Contract Amendment's funding decrease.</t>
  </si>
  <si>
    <t>In the Billing Invoice tab, the budget request should be submitted in Column D in the appropriate budget line items.  Cell D180 of the Billing Invoice tab will not equal zero.  This will indicate that budget line items were increased accurately by the contractor.  The variance will be the amount of the Contract Amendment's funding increase.</t>
  </si>
  <si>
    <t>Instructions for Submitting the Billing Invoice and Budget Adjustments</t>
  </si>
  <si>
    <r>
      <rPr>
        <b/>
        <sz val="11"/>
        <color theme="1"/>
        <rFont val="Times New Roman"/>
        <family val="1"/>
      </rPr>
      <t xml:space="preserve">Instructions for Completing Form 2030 </t>
    </r>
    <r>
      <rPr>
        <b/>
        <sz val="11"/>
        <color theme="1"/>
        <rFont val="Times New Roman"/>
        <family val="2"/>
      </rPr>
      <t xml:space="preserve">
</t>
    </r>
    <r>
      <rPr>
        <sz val="11"/>
        <color theme="1"/>
        <rFont val="Times New Roman"/>
        <family val="1"/>
      </rPr>
      <t xml:space="preserve">Budget for Purchase of Service Contracts </t>
    </r>
  </si>
  <si>
    <t>Non-capitalized equipment will be budgeted in the "Supplies and Controlled Assets" budget category. 
Leased equipment will be budgeted in the "Other" budget category.</t>
  </si>
  <si>
    <t xml:space="preserve">Meals, Lodging, Mileage Reimbursements and Transportation costs can be budgeted on a flat per diem basis or a cost-incurred basis (follow the contract terms and conditions).  The contractor may use either method- but must use the same methodology consistently to compute all costs.  The contractor should specify the methodology in column D or column F (Match).  </t>
  </si>
  <si>
    <t xml:space="preserve">If the contractor chooses the per diem methodology, the contractor's expenses may not exceed the per diem and mileage rate estabished in the DFPS contract.  The contractor's subcontractors are also subject to these rates and limitations.  </t>
  </si>
  <si>
    <t>Methodology for 
Contract Budget Narrative</t>
  </si>
  <si>
    <t>Methodology for 
Match Budget Narrative</t>
  </si>
  <si>
    <t>Budget Line Item
(and Row # if applicable)</t>
  </si>
  <si>
    <t>Subcontractor Costs added to the Indirect Cost Calculation</t>
  </si>
  <si>
    <t>BILLING INVOICE - Indirect Costs</t>
  </si>
  <si>
    <t>The total in cell C175 will be added with the total in C159 to be multiplied by the approved indirect cost rate.</t>
  </si>
  <si>
    <t>Reimburseable Amount Subject to Indirect Cost Rate</t>
  </si>
  <si>
    <t>Match Amount 
Subject to Indirect Cost Rate</t>
  </si>
  <si>
    <t>For Reimbursable Expenses, enter an amount up to (but not excedding) $25,000 in cells I162 through I171 for the corresponding Subcontractors listed in cells B162 to B171.</t>
  </si>
  <si>
    <t>For Match Expenses, enter an amount up to (but not excedding) $25,000 in cells K162 through K171 for the corresponding Subcontractors listed in cells B162 to B171.</t>
  </si>
  <si>
    <t>The total in cell E175 will be added with the total in E159 to be multiplied by the approved indirect cost rate.</t>
  </si>
  <si>
    <t>The Reimbursable indirect cost total is calculated in cell C178 and will be carried forward to the 2030 Contract Budget Summary (cell D22).</t>
  </si>
  <si>
    <t>The Match indirect cost total is calculated in cell E178 and will be carried forward to the 2030 Contract Budget Summary (cell E22).</t>
  </si>
  <si>
    <t>Expected out-of-state travel can be included in the contractors' budget proposal.</t>
  </si>
  <si>
    <t>other supplies and controlled assets</t>
  </si>
  <si>
    <t>Please ensure that the methodology (column D and column F) will provide an adequate explanation for the expenses being budgeted.
For example, Office Supplies methodology could state "$75 (based on last year's expenditures) x 10 FTEs = $75.
For example, Controlled Asset- Camera methodology could state (2) Cannon Digital Rebel Xti cameras x $800 = $1600.
For example, Controlled Asset- Computers- could include the purchase of laptops, tablets, iPads, desktops...</t>
  </si>
  <si>
    <t>Technology (controlled assets)</t>
  </si>
  <si>
    <t>Original Approved 2030</t>
  </si>
  <si>
    <t xml:space="preserve"> May 31, 2016</t>
  </si>
  <si>
    <t xml:space="preserve">   </t>
  </si>
  <si>
    <t>BUDGET TRANSFERS</t>
  </si>
  <si>
    <t>PEI Program :</t>
  </si>
  <si>
    <t xml:space="preserve">The subtotal of all allowable expenses that are subject to the Indirect Cost Rate- excluding subcontractor expenses- is automatically calculated in Row 159. </t>
  </si>
  <si>
    <t xml:space="preserve">The biggest advantage for using this methodology is that the contractor does not have to support the 10% charged to this contract.   The UGG requires the State of Texas to accept this indirect cost rate, and in addition, encourages subrecipients and recipients to take advantage of this methodology.    </t>
  </si>
  <si>
    <t>The totals in cells C162 through C171 will be carried forward to the Billing Invoice (cells C162 to C171).</t>
  </si>
  <si>
    <t>Section Section 200.414 (c) of 2 CFR 215 (the Uniform Grant Guidelines = UGG) allows the contractor to use a Federally Negotiated Indirect Cost Rate  for a period of up to four years.  Enter that amount in B175.  State the Negotiated Rate in the Methodology (D175) and identify the % being charged to this contract and any/if % being charged to Match (F175).  The contractor should submit a copy of the contractor Indirect Cost Rate Agreement to DFPS with the contractor budget proposal.</t>
  </si>
  <si>
    <t>Section 200.414 of 2 CFR 215 allows the contractor, who has never received a negotiated indrect cost rste, to charge a de minimis rate of 10% of modified total direct costs (MTDC)- which may be used indefinitely.  In 200.68, MTDC is defined as all direct salaries and wages, appilcable fringe benefits, materials and supplies, travel &amp; up to $25,000 of each subaward (subcontractor).  MTDC excludes equipment, capital equipment, rental costs, and subawards in excess of $25,000.  This methodology once elected, must be used consistently for all Federal awards until such time as a non-Federal entity chooses to negotiate for a rate- which can be done at any time.  The UGG allows the contractor to charge a "de minimus" indirect cost rate of 10% or a Modified Total Direct Cost Rate of 10%- indefinitely (Section 200.414 (f)).  If choosing the 10% rate, enter 10% in B178 and write the words "de minimus" in D178.</t>
  </si>
  <si>
    <t xml:space="preserve">The cells should be shaded gray to indicate that the $25,000 has been used in the indirect cost calculations, and can no longer be used in subsequent months.
For example, M162 and M163 could be shaded if these were the two subcontractors be applied to the formula in M175. </t>
  </si>
  <si>
    <t>For example, a contractor who has 3 subcontractors- but only two billed the contractor for an amount exceeding $25,000. 
The formula in cell M175 (for September's invoice) could be:  =25000+25000</t>
  </si>
  <si>
    <t xml:space="preserve">Another option for any contractor with subcontractor expenses (Rows 162 to 171), could be including each month's subcontractor expenses (up to $25,000 of each subaward) in the billing month.  Once the $25,000 per subcontractor has been included in the Indirect Cost calculations, additional subcontractor expenses can not be used in these calculations.  In Row 175, the contractor must use a formula to identify which subcontractor expenses are being included each month.  </t>
  </si>
  <si>
    <t xml:space="preserve">For any contractor with subcontractor expenses (Rows 162 to 171), up to $25,000 of each subaward (subcontractor) can be included during the billing month.  Once the $25,000 per subcontractor has been included in the Indirect Cost calculations, additional subcontractor expenses can not be used in these calculations.  In Row 175, the contractor must use a formula to identify which subcontractor expenses are being included each month.  </t>
  </si>
  <si>
    <t>For example, a contractor who has 3 subcontractors- could include the expenses each month- up to $25,000.
As a result, the formula in cell M175 (for September's invoice) could be: =15000+21000+4425</t>
  </si>
  <si>
    <t xml:space="preserve">With either option, it will be important to use a formula in Row 175 to indicate exactly which expenses are being included &amp; to shade those cells to visually indicate the amounts being included in the formula.  </t>
  </si>
  <si>
    <t>In Row 172, the total indirect costs charged in each month will be automatically calculated by adding the Subtotal Excluding Subcontractors (Row 154) to the Subcontractor Costs being added (Row 175) and multiplying this total by the approved Indirect Cost Rate (cell B178).</t>
  </si>
  <si>
    <t xml:space="preserve">In Row 179, an indirect cost expense can be charged as an increase or a decrease to the amount automatically calculated in Row 178.  This adjustment may be necessary when the contractor's accounting system (general ledger...) uses rounding in its calculations.  This adjustment keeps the contractor's general ledger reconciled with the amount being billed each month.  </t>
  </si>
  <si>
    <t xml:space="preserve">The cells should be shaded gray to indicate that the subcontractor's expense has been used in the indirect cost calculations.
For example, M162 and M163 and M164, could be shaded if these were the 3 subcontractors be applied to the formula in M175. </t>
  </si>
  <si>
    <t>The contractor enters the amount to adjust on the budget line item in the cell and month that needs adjusted.  The contractor will highlight the cell that is being altered in yellow - so that it is clear as to which cell includes new expenses.</t>
  </si>
  <si>
    <t>For example, if the contractor billed $200 for Office Supplies in October- but in April- notices the amount in the general ledger for our program was $500 for Office Supplies in October.  The contractor would highlight cell M123 (Office Supplies) and enter the formula "=200+300".
It will be beneficial to thoroughly explain the need for the Supplemental Invoice in the contractor's email to DFPS.  Providing an appropriate amount of details will help to reduce any delay in reimbursement.</t>
  </si>
  <si>
    <t>Form 2030PEI</t>
  </si>
  <si>
    <t xml:space="preserve">Subcontractor : </t>
  </si>
  <si>
    <t>CYD</t>
  </si>
  <si>
    <t xml:space="preserve">Contract Number : </t>
  </si>
  <si>
    <t>FY18 Contract Budget</t>
  </si>
  <si>
    <t>9/01/2017 to 08/31/2018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</si>
</sst>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78">
    <font>
      <sz val="9"/>
      <color theme="1"/>
      <name val="Times New Roman"/>
      <family val="2"/>
    </font>
    <font>
      <sz val="9"/>
      <color theme="1"/>
      <name val="Times New Roman"/>
      <family val="2"/>
    </font>
    <font>
      <sz val="11"/>
      <color theme="1"/>
      <name val="Times New Roman"/>
      <family val="2"/>
    </font>
    <font>
      <sz val="8"/>
      <color theme="1"/>
      <name val="Times New Roman"/>
      <family val="2"/>
    </font>
    <font>
      <b/>
      <sz val="8"/>
      <color theme="1"/>
      <name val="Times New Roman"/>
      <family val="1"/>
    </font>
    <font>
      <b/>
      <sz val="9"/>
      <color theme="1"/>
      <name val="Times New Roman"/>
      <family val="1"/>
    </font>
    <font>
      <sz val="8"/>
      <color theme="1"/>
      <name val="Times New Roman"/>
      <family val="1"/>
    </font>
    <font>
      <sz val="8"/>
      <color rgb="FF0000FF"/>
      <name val="Times New Roman"/>
      <family val="2"/>
    </font>
    <font>
      <sz val="10"/>
      <color theme="1"/>
      <name val="Arial"/>
      <family val="2"/>
    </font>
    <font>
      <sz val="10"/>
      <name val="Arial"/>
      <family val="2"/>
    </font>
    <font>
      <b/>
      <sz val="8"/>
      <color rgb="FFFF0000"/>
      <name val="Calibri"/>
      <family val="2"/>
      <scheme val="minor"/>
    </font>
    <font>
      <b/>
      <sz val="8"/>
      <name val="Times New Roman"/>
      <family val="1"/>
    </font>
    <font>
      <sz val="8"/>
      <name val="Times New Roman"/>
      <family val="1"/>
    </font>
    <font>
      <sz val="7"/>
      <color theme="1"/>
      <name val="Times New Roman"/>
      <family val="2"/>
    </font>
    <font>
      <sz val="10"/>
      <color theme="1"/>
      <name val="Calibri"/>
      <family val="2"/>
      <scheme val="minor"/>
    </font>
    <font>
      <sz val="10"/>
      <color rgb="FF0000FF"/>
      <name val="Calibri"/>
      <family val="2"/>
      <scheme val="minor"/>
    </font>
    <font>
      <b/>
      <sz val="10"/>
      <color rgb="FF0000FF"/>
      <name val="Calibri"/>
      <family val="2"/>
      <scheme val="minor"/>
    </font>
    <font>
      <b/>
      <sz val="11"/>
      <color rgb="FFFFFF66"/>
      <name val="Calibri"/>
      <family val="2"/>
      <scheme val="minor"/>
    </font>
    <font>
      <b/>
      <sz val="11"/>
      <color rgb="FF66FF66"/>
      <name val="Calibri"/>
      <family val="2"/>
      <scheme val="minor"/>
    </font>
    <font>
      <b/>
      <i/>
      <sz val="12"/>
      <color theme="1"/>
      <name val="Calibri"/>
      <family val="2"/>
      <scheme val="minor"/>
    </font>
    <font>
      <b/>
      <sz val="10"/>
      <color theme="1"/>
      <name val="Calibri"/>
      <family val="2"/>
      <scheme val="minor"/>
    </font>
    <font>
      <sz val="10"/>
      <name val="Calibri"/>
      <family val="2"/>
      <scheme val="minor"/>
    </font>
    <font>
      <b/>
      <i/>
      <sz val="10"/>
      <color theme="1"/>
      <name val="Calibri"/>
      <family val="2"/>
      <scheme val="minor"/>
    </font>
    <font>
      <b/>
      <sz val="8"/>
      <color theme="0"/>
      <name val="Calibri"/>
      <family val="2"/>
      <scheme val="minor"/>
    </font>
    <font>
      <b/>
      <sz val="8"/>
      <color rgb="FFFFFF66"/>
      <name val="Calibri"/>
      <family val="2"/>
      <scheme val="minor"/>
    </font>
    <font>
      <b/>
      <sz val="8"/>
      <color rgb="FF66FF66"/>
      <name val="Calibri"/>
      <family val="2"/>
      <scheme val="minor"/>
    </font>
    <font>
      <sz val="12"/>
      <name val="Calibri"/>
      <family val="2"/>
      <scheme val="minor"/>
    </font>
    <font>
      <b/>
      <sz val="14"/>
      <color rgb="FFFFAF79"/>
      <name val="Rockwell Extra Bold"/>
      <family val="1"/>
    </font>
    <font>
      <b/>
      <sz val="12"/>
      <color rgb="FFFFAF79"/>
      <name val="Rockwell Extra Bold"/>
      <family val="1"/>
    </font>
    <font>
      <b/>
      <sz val="12"/>
      <color rgb="FF0000FF"/>
      <name val="Calibri"/>
      <family val="2"/>
      <scheme val="minor"/>
    </font>
    <font>
      <b/>
      <sz val="11"/>
      <color rgb="FF0000FF"/>
      <name val="Calibri"/>
      <family val="2"/>
      <scheme val="minor"/>
    </font>
    <font>
      <b/>
      <sz val="16"/>
      <color rgb="FFFFAF79"/>
      <name val="Rockwell Extra Bold"/>
      <family val="1"/>
    </font>
    <font>
      <b/>
      <sz val="13"/>
      <color rgb="FFFFAF79"/>
      <name val="Rockwell Extra Bold"/>
      <family val="1"/>
    </font>
    <font>
      <b/>
      <sz val="16"/>
      <color rgb="FFFFAF79"/>
      <name val="Britannic Bold"/>
      <family val="2"/>
    </font>
    <font>
      <sz val="10"/>
      <color rgb="FFFF0000"/>
      <name val="Calibri"/>
      <family val="2"/>
      <scheme val="minor"/>
    </font>
    <font>
      <sz val="11"/>
      <color rgb="FF0000FF"/>
      <name val="Calibri"/>
      <family val="2"/>
      <scheme val="minor"/>
    </font>
    <font>
      <sz val="12"/>
      <color rgb="FF0000FF"/>
      <name val="Calibri"/>
      <family val="2"/>
      <scheme val="minor"/>
    </font>
    <font>
      <b/>
      <sz val="20"/>
      <color rgb="FF0000FF"/>
      <name val="Times New Roman"/>
      <family val="1"/>
    </font>
    <font>
      <sz val="9"/>
      <color theme="0"/>
      <name val="Times New Roman"/>
      <family val="2"/>
    </font>
    <font>
      <sz val="8"/>
      <color theme="1"/>
      <name val="Calibri"/>
      <family val="2"/>
      <scheme val="minor"/>
    </font>
    <font>
      <b/>
      <sz val="7.5"/>
      <color rgb="FFFFFF66"/>
      <name val="Calibri"/>
      <family val="2"/>
      <scheme val="minor"/>
    </font>
    <font>
      <b/>
      <sz val="7.5"/>
      <color rgb="FF66FF66"/>
      <name val="Calibri"/>
      <family val="2"/>
      <scheme val="minor"/>
    </font>
    <font>
      <sz val="7.5"/>
      <color theme="1"/>
      <name val="Calibri"/>
      <family val="2"/>
      <scheme val="minor"/>
    </font>
    <font>
      <b/>
      <sz val="20"/>
      <color rgb="FF0000FF"/>
      <name val="Calibri"/>
      <family val="2"/>
      <scheme val="minor"/>
    </font>
    <font>
      <b/>
      <sz val="18"/>
      <color rgb="FF0000FF"/>
      <name val="Calibri"/>
      <family val="2"/>
      <scheme val="minor"/>
    </font>
    <font>
      <b/>
      <sz val="12"/>
      <color rgb="FF0000FF"/>
      <name val="Times New Roman"/>
      <family val="2"/>
    </font>
    <font>
      <b/>
      <sz val="16"/>
      <color theme="0"/>
      <name val="Goudy ExtraBold"/>
      <family val="1"/>
    </font>
    <font>
      <sz val="9"/>
      <color theme="1"/>
      <name val="Calibri"/>
      <family val="2"/>
      <scheme val="minor"/>
    </font>
    <font>
      <sz val="12"/>
      <color theme="1"/>
      <name val="Calibri"/>
      <family val="2"/>
      <scheme val="minor"/>
    </font>
    <font>
      <b/>
      <sz val="14"/>
      <color rgb="FF0000FF"/>
      <name val="Calibri"/>
      <family val="2"/>
      <scheme val="minor"/>
    </font>
    <font>
      <sz val="11"/>
      <color theme="1"/>
      <name val="Calibri"/>
      <family val="2"/>
      <scheme val="minor"/>
    </font>
    <font>
      <b/>
      <sz val="16"/>
      <color theme="0"/>
      <name val="Calibri"/>
      <family val="2"/>
      <scheme val="minor"/>
    </font>
    <font>
      <b/>
      <i/>
      <sz val="10"/>
      <name val="Calibri"/>
      <family val="2"/>
      <scheme val="minor"/>
    </font>
    <font>
      <b/>
      <sz val="16"/>
      <color rgb="FFFFAF79"/>
      <name val="Calibri"/>
      <family val="2"/>
      <scheme val="minor"/>
    </font>
    <font>
      <sz val="11"/>
      <name val="Calibri"/>
      <family val="2"/>
      <scheme val="minor"/>
    </font>
    <font>
      <b/>
      <sz val="11"/>
      <color theme="1"/>
      <name val="Calibri"/>
      <family val="2"/>
      <scheme val="minor"/>
    </font>
    <font>
      <b/>
      <sz val="9"/>
      <color theme="1"/>
      <name val="Calibri"/>
      <family val="2"/>
      <scheme val="minor"/>
    </font>
    <font>
      <sz val="11"/>
      <color rgb="FFFF0000"/>
      <name val="Calibri"/>
      <family val="2"/>
      <scheme val="minor"/>
    </font>
    <font>
      <b/>
      <sz val="12"/>
      <color theme="1"/>
      <name val="Times New Roman"/>
      <family val="1"/>
    </font>
    <font>
      <i/>
      <sz val="7"/>
      <color theme="1"/>
      <name val="Times New Roman"/>
      <family val="1"/>
    </font>
    <font>
      <sz val="14"/>
      <color theme="1"/>
      <name val="Calibri"/>
      <family val="2"/>
      <scheme val="minor"/>
    </font>
    <font>
      <sz val="14"/>
      <color rgb="FF0000FF"/>
      <name val="Calibri"/>
      <family val="2"/>
      <scheme val="minor"/>
    </font>
    <font>
      <b/>
      <sz val="11"/>
      <name val="Times New Roman"/>
      <family val="1"/>
    </font>
    <font>
      <b/>
      <sz val="14"/>
      <name val="Times New Roman"/>
      <family val="1"/>
    </font>
    <font>
      <b/>
      <sz val="9"/>
      <color rgb="FF66FF66"/>
      <name val="Calibri"/>
      <family val="2"/>
      <scheme val="minor"/>
    </font>
    <font>
      <i/>
      <sz val="7"/>
      <color theme="1"/>
      <name val="Times New Roman"/>
      <family val="2"/>
    </font>
    <font>
      <b/>
      <sz val="11"/>
      <color theme="1"/>
      <name val="Times New Roman"/>
      <family val="2"/>
    </font>
    <font>
      <i/>
      <sz val="9"/>
      <color rgb="FF0000FF"/>
      <name val="Times New Roman"/>
      <family val="1"/>
    </font>
    <font>
      <i/>
      <sz val="8"/>
      <color theme="1"/>
      <name val="Times New Roman"/>
      <family val="1"/>
    </font>
    <font>
      <b/>
      <sz val="11"/>
      <color theme="1"/>
      <name val="Times New Roman"/>
      <family val="1"/>
    </font>
    <font>
      <sz val="12"/>
      <color theme="1"/>
      <name val="Times New Roman"/>
      <family val="2"/>
    </font>
    <font>
      <b/>
      <sz val="12"/>
      <color theme="1"/>
      <name val="Times New Roman"/>
      <family val="2"/>
    </font>
    <font>
      <sz val="8"/>
      <color rgb="FFFF0000"/>
      <name val="Times New Roman"/>
      <family val="2"/>
    </font>
    <font>
      <sz val="11"/>
      <color theme="1"/>
      <name val="Times New Roman"/>
      <family val="1"/>
    </font>
    <font>
      <b/>
      <i/>
      <sz val="7"/>
      <color rgb="FF0000FF"/>
      <name val="Times New Roman"/>
      <family val="1"/>
    </font>
    <font>
      <sz val="10"/>
      <name val="Times New Roman"/>
      <family val="1"/>
    </font>
    <font>
      <sz val="7"/>
      <color rgb="FFFF0000"/>
      <name val="Calibri"/>
      <family val="2"/>
      <scheme val="minor"/>
    </font>
    <font>
      <sz val="8"/>
      <color rgb="FFFF0000"/>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cellStyleXfs>
  <cellXfs count="308">
    <xf numFmtId="0" fontId="0" fillId="0" borderId="0" xfId="0"/>
    <xf numFmtId="0" fontId="3" fillId="0" borderId="14" xfId="0" applyFont="1" applyBorder="1" applyAlignment="1" applyProtection="1">
      <alignment vertical="top" wrapText="1"/>
      <protection locked="0"/>
    </xf>
    <xf numFmtId="0" fontId="0" fillId="0" borderId="0" xfId="0" applyAlignment="1" applyProtection="1">
      <alignment vertical="top"/>
    </xf>
    <xf numFmtId="0" fontId="0" fillId="0" borderId="0" xfId="0" applyAlignment="1" applyProtection="1">
      <alignment vertical="top" wrapText="1"/>
    </xf>
    <xf numFmtId="0" fontId="0" fillId="0" borderId="0" xfId="0" applyAlignment="1" applyProtection="1">
      <alignment vertical="center"/>
    </xf>
    <xf numFmtId="0" fontId="3" fillId="0" borderId="6" xfId="0" applyFont="1" applyBorder="1" applyAlignment="1" applyProtection="1">
      <alignment vertical="top" wrapText="1"/>
      <protection locked="0"/>
    </xf>
    <xf numFmtId="0" fontId="2" fillId="0" borderId="0" xfId="0" applyFont="1" applyAlignment="1" applyProtection="1">
      <alignment vertical="top"/>
    </xf>
    <xf numFmtId="0" fontId="2" fillId="0" borderId="0" xfId="0" applyFont="1" applyAlignment="1" applyProtection="1">
      <alignment vertical="top" wrapText="1"/>
    </xf>
    <xf numFmtId="0" fontId="0" fillId="0" borderId="0" xfId="0" applyBorder="1"/>
    <xf numFmtId="165" fontId="12" fillId="0" borderId="1" xfId="9" applyNumberFormat="1" applyFont="1" applyBorder="1" applyAlignment="1" applyProtection="1">
      <alignment horizontal="right" vertical="center"/>
    </xf>
    <xf numFmtId="165" fontId="12" fillId="0" borderId="1" xfId="9" applyNumberFormat="1" applyFont="1" applyFill="1" applyBorder="1" applyAlignment="1" applyProtection="1">
      <alignment horizontal="right" vertical="center"/>
    </xf>
    <xf numFmtId="165" fontId="12" fillId="0" borderId="2" xfId="9" applyNumberFormat="1" applyFont="1" applyBorder="1" applyAlignment="1" applyProtection="1">
      <alignment horizontal="right" vertical="center"/>
    </xf>
    <xf numFmtId="0" fontId="12" fillId="0" borderId="1" xfId="9" applyFont="1" applyBorder="1" applyAlignment="1" applyProtection="1">
      <alignment vertical="center"/>
    </xf>
    <xf numFmtId="0" fontId="14" fillId="0" borderId="0" xfId="0" applyFont="1" applyAlignment="1" applyProtection="1">
      <alignment vertical="center"/>
    </xf>
    <xf numFmtId="44" fontId="14" fillId="0" borderId="0" xfId="2" applyFont="1" applyAlignment="1" applyProtection="1">
      <alignment vertical="center"/>
    </xf>
    <xf numFmtId="0" fontId="15" fillId="0" borderId="0" xfId="0" applyFont="1" applyAlignment="1" applyProtection="1">
      <alignment horizontal="left" vertical="center"/>
    </xf>
    <xf numFmtId="0" fontId="16" fillId="0" borderId="0" xfId="0" applyFont="1" applyAlignment="1" applyProtection="1">
      <alignment vertical="center"/>
    </xf>
    <xf numFmtId="164" fontId="14" fillId="0" borderId="0" xfId="2" applyNumberFormat="1" applyFont="1" applyAlignment="1" applyProtection="1">
      <alignment horizontal="left" vertical="center"/>
    </xf>
    <xf numFmtId="1" fontId="14" fillId="0" borderId="0" xfId="2" applyNumberFormat="1" applyFont="1" applyAlignment="1" applyProtection="1">
      <alignment horizontal="left" vertical="center"/>
    </xf>
    <xf numFmtId="164" fontId="14" fillId="0" borderId="0" xfId="2" applyNumberFormat="1" applyFont="1" applyAlignment="1" applyProtection="1">
      <alignment vertical="center"/>
    </xf>
    <xf numFmtId="0" fontId="14" fillId="0" borderId="0" xfId="2" applyNumberFormat="1" applyFont="1" applyAlignment="1" applyProtection="1">
      <alignment horizontal="left" vertical="center"/>
    </xf>
    <xf numFmtId="44" fontId="17" fillId="5" borderId="1" xfId="2" applyFont="1" applyFill="1" applyBorder="1" applyAlignment="1" applyProtection="1">
      <alignment horizontal="center" vertical="center" wrapText="1"/>
    </xf>
    <xf numFmtId="44" fontId="18" fillId="5" borderId="1" xfId="2" applyFont="1" applyFill="1" applyBorder="1" applyAlignment="1" applyProtection="1">
      <alignment horizontal="center" vertical="center" wrapText="1"/>
    </xf>
    <xf numFmtId="0" fontId="14" fillId="0" borderId="0" xfId="0" applyFont="1" applyAlignment="1" applyProtection="1">
      <alignment vertical="top"/>
    </xf>
    <xf numFmtId="0" fontId="19" fillId="2" borderId="7" xfId="0" applyFont="1" applyFill="1" applyBorder="1" applyAlignment="1" applyProtection="1">
      <alignment horizontal="right" vertical="center"/>
    </xf>
    <xf numFmtId="44" fontId="20" fillId="2" borderId="2" xfId="2" applyFont="1" applyFill="1" applyBorder="1" applyAlignment="1" applyProtection="1">
      <alignment vertical="center"/>
    </xf>
    <xf numFmtId="49" fontId="14" fillId="2" borderId="1" xfId="2" applyNumberFormat="1" applyFont="1" applyFill="1" applyBorder="1" applyAlignment="1" applyProtection="1">
      <alignment horizontal="left" vertical="center"/>
    </xf>
    <xf numFmtId="1" fontId="14" fillId="2" borderId="1" xfId="0" applyNumberFormat="1" applyFont="1" applyFill="1" applyBorder="1" applyAlignment="1" applyProtection="1">
      <alignment horizontal="center" vertical="center"/>
    </xf>
    <xf numFmtId="9" fontId="14" fillId="2" borderId="1" xfId="3" applyFont="1" applyFill="1" applyBorder="1" applyAlignment="1" applyProtection="1">
      <alignment horizontal="center" vertical="center"/>
    </xf>
    <xf numFmtId="49" fontId="14" fillId="2" borderId="1" xfId="0" applyNumberFormat="1" applyFont="1" applyFill="1" applyBorder="1" applyAlignment="1" applyProtection="1">
      <alignment horizontal="left" vertical="center"/>
    </xf>
    <xf numFmtId="44" fontId="14" fillId="0" borderId="0" xfId="2" applyFont="1" applyFill="1" applyBorder="1" applyAlignment="1" applyProtection="1">
      <alignment vertical="center"/>
    </xf>
    <xf numFmtId="0" fontId="14" fillId="0" borderId="0" xfId="0" applyFont="1" applyBorder="1" applyAlignment="1" applyProtection="1">
      <alignment vertical="center"/>
    </xf>
    <xf numFmtId="44" fontId="14" fillId="0" borderId="0" xfId="2" applyFont="1" applyFill="1" applyBorder="1" applyAlignment="1" applyProtection="1">
      <alignment horizontal="center" vertical="center" wrapText="1"/>
    </xf>
    <xf numFmtId="0" fontId="14" fillId="2" borderId="1" xfId="0" applyFont="1" applyFill="1" applyBorder="1" applyAlignment="1" applyProtection="1">
      <alignment vertical="center"/>
    </xf>
    <xf numFmtId="0" fontId="19" fillId="2" borderId="4" xfId="0" applyFont="1" applyFill="1" applyBorder="1" applyAlignment="1" applyProtection="1">
      <alignment horizontal="right" vertical="center"/>
    </xf>
    <xf numFmtId="44" fontId="20" fillId="2" borderId="1" xfId="2" applyFont="1" applyFill="1" applyBorder="1" applyAlignment="1" applyProtection="1">
      <alignment vertical="center"/>
    </xf>
    <xf numFmtId="44" fontId="14" fillId="0" borderId="1" xfId="2" applyFont="1" applyFill="1" applyBorder="1" applyAlignment="1" applyProtection="1">
      <alignment horizontal="center" vertical="center"/>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vertical="center"/>
    </xf>
    <xf numFmtId="0" fontId="22" fillId="2" borderId="4" xfId="0" applyFont="1" applyFill="1" applyBorder="1" applyAlignment="1" applyProtection="1">
      <alignment horizontal="right" vertical="center"/>
    </xf>
    <xf numFmtId="44" fontId="14" fillId="0" borderId="0" xfId="2" applyFont="1" applyAlignment="1" applyProtection="1">
      <alignment horizontal="center" vertical="center"/>
    </xf>
    <xf numFmtId="44" fontId="24" fillId="5" borderId="1" xfId="2" applyFont="1" applyFill="1" applyBorder="1" applyAlignment="1" applyProtection="1">
      <alignment horizontal="center" vertical="center" wrapText="1"/>
    </xf>
    <xf numFmtId="44" fontId="23" fillId="5" borderId="1" xfId="2" applyFont="1" applyFill="1" applyBorder="1" applyAlignment="1" applyProtection="1">
      <alignment horizontal="center" vertical="center" wrapText="1"/>
    </xf>
    <xf numFmtId="44" fontId="20" fillId="2" borderId="1" xfId="2" applyNumberFormat="1" applyFont="1" applyFill="1" applyBorder="1" applyAlignment="1" applyProtection="1">
      <alignment vertical="center"/>
    </xf>
    <xf numFmtId="44" fontId="20" fillId="2" borderId="2" xfId="2" applyNumberFormat="1" applyFont="1" applyFill="1" applyBorder="1" applyAlignment="1" applyProtection="1">
      <alignment vertical="center"/>
    </xf>
    <xf numFmtId="0" fontId="14" fillId="2" borderId="1" xfId="0" applyFont="1" applyFill="1" applyBorder="1" applyAlignment="1" applyProtection="1">
      <alignment horizontal="left" vertical="center"/>
    </xf>
    <xf numFmtId="0" fontId="22" fillId="2" borderId="1" xfId="0" applyFont="1" applyFill="1" applyBorder="1" applyAlignment="1" applyProtection="1">
      <alignment horizontal="right" vertical="center"/>
    </xf>
    <xf numFmtId="0" fontId="21" fillId="2" borderId="1" xfId="0" applyFont="1" applyFill="1" applyBorder="1" applyAlignment="1" applyProtection="1">
      <alignment vertical="center"/>
    </xf>
    <xf numFmtId="0" fontId="12" fillId="0" borderId="1" xfId="9" applyFont="1" applyFill="1" applyBorder="1" applyAlignment="1" applyProtection="1">
      <alignment vertical="center"/>
    </xf>
    <xf numFmtId="0" fontId="14" fillId="0" borderId="0" xfId="0" applyFont="1" applyAlignment="1" applyProtection="1">
      <alignment horizontal="right" vertical="center"/>
    </xf>
    <xf numFmtId="164" fontId="14" fillId="0" borderId="0" xfId="2" applyNumberFormat="1" applyFont="1" applyAlignment="1" applyProtection="1">
      <alignment horizontal="right" vertical="center"/>
    </xf>
    <xf numFmtId="0" fontId="29" fillId="0" borderId="0" xfId="0" applyFont="1" applyAlignment="1" applyProtection="1">
      <alignment vertical="center"/>
    </xf>
    <xf numFmtId="0" fontId="30" fillId="0" borderId="0" xfId="0" applyFont="1" applyAlignment="1" applyProtection="1">
      <alignment vertical="center"/>
    </xf>
    <xf numFmtId="0" fontId="31" fillId="5" borderId="1" xfId="2" applyNumberFormat="1" applyFont="1" applyFill="1" applyBorder="1" applyAlignment="1" applyProtection="1">
      <alignment vertical="center"/>
    </xf>
    <xf numFmtId="0" fontId="28" fillId="5" borderId="1" xfId="2" applyNumberFormat="1" applyFont="1" applyFill="1" applyBorder="1" applyAlignment="1" applyProtection="1">
      <alignment vertical="center"/>
    </xf>
    <xf numFmtId="0" fontId="27" fillId="5" borderId="1" xfId="2" applyNumberFormat="1" applyFont="1" applyFill="1" applyBorder="1" applyAlignment="1" applyProtection="1">
      <alignment vertical="center"/>
    </xf>
    <xf numFmtId="0" fontId="32" fillId="5" borderId="1" xfId="2" applyNumberFormat="1" applyFont="1" applyFill="1" applyBorder="1" applyAlignment="1" applyProtection="1">
      <alignment vertical="center" wrapText="1"/>
    </xf>
    <xf numFmtId="0" fontId="33" fillId="5" borderId="1" xfId="2" applyNumberFormat="1" applyFont="1" applyFill="1" applyBorder="1" applyAlignment="1" applyProtection="1">
      <alignment vertical="center"/>
    </xf>
    <xf numFmtId="0" fontId="34" fillId="0" borderId="0" xfId="0" applyFont="1" applyAlignment="1" applyProtection="1">
      <alignment horizontal="right" vertical="center"/>
    </xf>
    <xf numFmtId="0" fontId="35" fillId="0" borderId="0" xfId="0" applyFont="1" applyAlignment="1" applyProtection="1">
      <alignment vertical="center"/>
    </xf>
    <xf numFmtId="0" fontId="12" fillId="0" borderId="3" xfId="9" applyFont="1" applyBorder="1" applyAlignment="1" applyProtection="1">
      <alignment vertical="center"/>
    </xf>
    <xf numFmtId="165" fontId="12" fillId="0" borderId="3" xfId="9" applyNumberFormat="1" applyFont="1" applyFill="1" applyBorder="1" applyAlignment="1" applyProtection="1">
      <alignment horizontal="right" vertical="center"/>
    </xf>
    <xf numFmtId="165" fontId="12" fillId="0" borderId="3" xfId="9" applyNumberFormat="1" applyFont="1" applyBorder="1" applyAlignment="1" applyProtection="1">
      <alignment horizontal="right" vertical="center"/>
    </xf>
    <xf numFmtId="0" fontId="11" fillId="8" borderId="1" xfId="9" applyFont="1" applyFill="1" applyBorder="1" applyAlignment="1" applyProtection="1">
      <alignment horizontal="center" vertical="center"/>
    </xf>
    <xf numFmtId="165" fontId="11" fillId="8" borderId="1" xfId="9" applyNumberFormat="1" applyFont="1" applyFill="1" applyBorder="1" applyAlignment="1" applyProtection="1">
      <alignment horizontal="right" vertical="center"/>
    </xf>
    <xf numFmtId="0" fontId="0" fillId="9" borderId="0" xfId="0" applyFill="1" applyAlignment="1" applyProtection="1">
      <alignment horizontal="center" vertical="top"/>
    </xf>
    <xf numFmtId="0" fontId="38" fillId="0" borderId="0" xfId="0" applyFont="1" applyAlignment="1" applyProtection="1">
      <alignment vertical="top"/>
    </xf>
    <xf numFmtId="0" fontId="38" fillId="0" borderId="0" xfId="0" applyFont="1" applyAlignment="1" applyProtection="1">
      <alignment vertical="top" wrapText="1"/>
    </xf>
    <xf numFmtId="1" fontId="39" fillId="2" borderId="1" xfId="0" applyNumberFormat="1" applyFont="1" applyFill="1" applyBorder="1" applyAlignment="1" applyProtection="1">
      <alignment horizontal="center" vertical="center"/>
    </xf>
    <xf numFmtId="44" fontId="40" fillId="5" borderId="1" xfId="2" applyFont="1" applyFill="1" applyBorder="1" applyAlignment="1" applyProtection="1">
      <alignment horizontal="center" vertical="center" wrapText="1"/>
    </xf>
    <xf numFmtId="44" fontId="41" fillId="5" borderId="1" xfId="2" applyFont="1" applyFill="1" applyBorder="1" applyAlignment="1" applyProtection="1">
      <alignment horizontal="center" vertical="center" wrapText="1"/>
    </xf>
    <xf numFmtId="0" fontId="42" fillId="0" borderId="0" xfId="0" applyFont="1" applyAlignment="1" applyProtection="1">
      <alignment vertical="center"/>
    </xf>
    <xf numFmtId="0" fontId="19" fillId="2" borderId="7" xfId="0" applyFont="1" applyFill="1" applyBorder="1" applyAlignment="1" applyProtection="1">
      <alignment horizontal="right" vertical="top"/>
    </xf>
    <xf numFmtId="44" fontId="20" fillId="2" borderId="2" xfId="2" applyFont="1" applyFill="1" applyBorder="1" applyAlignment="1" applyProtection="1">
      <alignment vertical="top"/>
    </xf>
    <xf numFmtId="0" fontId="42" fillId="0" borderId="0" xfId="0" applyFont="1" applyAlignment="1" applyProtection="1">
      <alignment vertical="top"/>
    </xf>
    <xf numFmtId="0" fontId="13" fillId="0" borderId="0" xfId="0" applyFont="1" applyBorder="1" applyAlignment="1">
      <alignment vertical="top" wrapText="1"/>
    </xf>
    <xf numFmtId="0" fontId="13" fillId="0" borderId="0" xfId="0" applyFont="1" applyBorder="1" applyAlignment="1">
      <alignment vertical="top"/>
    </xf>
    <xf numFmtId="0" fontId="14" fillId="0" borderId="1" xfId="0" applyFont="1" applyFill="1" applyBorder="1" applyAlignment="1" applyProtection="1">
      <alignment vertical="center"/>
      <protection locked="0"/>
    </xf>
    <xf numFmtId="0" fontId="46" fillId="5" borderId="1" xfId="2" applyNumberFormat="1" applyFont="1" applyFill="1" applyBorder="1" applyAlignment="1" applyProtection="1">
      <alignment vertical="center"/>
    </xf>
    <xf numFmtId="0" fontId="46" fillId="5" borderId="1" xfId="2" applyNumberFormat="1" applyFont="1" applyFill="1" applyBorder="1" applyAlignment="1" applyProtection="1">
      <alignment vertical="center" wrapText="1"/>
    </xf>
    <xf numFmtId="0" fontId="47" fillId="0" borderId="0" xfId="0" applyFont="1" applyBorder="1" applyProtection="1"/>
    <xf numFmtId="0" fontId="39" fillId="0" borderId="0" xfId="0" applyFont="1" applyAlignment="1" applyProtection="1">
      <alignment vertical="center"/>
    </xf>
    <xf numFmtId="0" fontId="14" fillId="0" borderId="0" xfId="0" applyFont="1" applyAlignment="1" applyProtection="1">
      <alignment vertical="center"/>
      <protection locked="0"/>
    </xf>
    <xf numFmtId="0" fontId="51" fillId="5" borderId="4" xfId="2" applyNumberFormat="1" applyFont="1" applyFill="1" applyBorder="1" applyAlignment="1" applyProtection="1">
      <alignment vertical="center"/>
    </xf>
    <xf numFmtId="44" fontId="50" fillId="3" borderId="13" xfId="2" applyFont="1" applyFill="1" applyBorder="1" applyAlignment="1" applyProtection="1">
      <alignment vertical="center"/>
    </xf>
    <xf numFmtId="9" fontId="50" fillId="3" borderId="13" xfId="3" applyFont="1" applyFill="1" applyBorder="1" applyAlignment="1" applyProtection="1">
      <alignment horizontal="center" vertical="center"/>
    </xf>
    <xf numFmtId="0" fontId="52" fillId="3" borderId="11" xfId="0" applyFont="1" applyFill="1" applyBorder="1" applyAlignment="1" applyProtection="1">
      <alignment horizontal="right" vertical="center"/>
    </xf>
    <xf numFmtId="44" fontId="48" fillId="3" borderId="0" xfId="2" applyFont="1" applyFill="1" applyBorder="1" applyAlignment="1" applyProtection="1">
      <alignment vertical="center"/>
    </xf>
    <xf numFmtId="44" fontId="50" fillId="3" borderId="0" xfId="2" applyFont="1" applyFill="1" applyBorder="1" applyAlignment="1" applyProtection="1">
      <alignment vertical="center"/>
    </xf>
    <xf numFmtId="9" fontId="50" fillId="3" borderId="0" xfId="3" applyFont="1" applyFill="1" applyBorder="1" applyAlignment="1" applyProtection="1">
      <alignment horizontal="center" vertical="center"/>
    </xf>
    <xf numFmtId="44" fontId="48" fillId="3" borderId="15" xfId="2" applyFont="1" applyFill="1" applyBorder="1" applyAlignment="1" applyProtection="1">
      <alignment vertical="center"/>
    </xf>
    <xf numFmtId="0" fontId="53" fillId="5" borderId="5" xfId="2" applyNumberFormat="1" applyFont="1" applyFill="1" applyBorder="1" applyAlignment="1" applyProtection="1">
      <alignment vertical="center"/>
    </xf>
    <xf numFmtId="0" fontId="21" fillId="3" borderId="13" xfId="0" applyFont="1" applyFill="1" applyBorder="1" applyAlignment="1" applyProtection="1">
      <alignment horizontal="left" vertical="center"/>
    </xf>
    <xf numFmtId="9" fontId="50" fillId="2" borderId="1" xfId="3" applyFont="1" applyFill="1" applyBorder="1" applyAlignment="1" applyProtection="1">
      <alignment horizontal="center" vertical="center"/>
    </xf>
    <xf numFmtId="44" fontId="55" fillId="2" borderId="2" xfId="2" applyNumberFormat="1" applyFont="1" applyFill="1" applyBorder="1" applyAlignment="1" applyProtection="1">
      <alignment vertical="center"/>
    </xf>
    <xf numFmtId="44" fontId="55" fillId="2" borderId="2" xfId="2" applyFont="1" applyFill="1" applyBorder="1" applyAlignment="1" applyProtection="1">
      <alignment vertical="top"/>
    </xf>
    <xf numFmtId="44" fontId="55" fillId="2" borderId="1" xfId="2" applyNumberFormat="1" applyFont="1" applyFill="1" applyBorder="1" applyAlignment="1" applyProtection="1">
      <alignment vertical="center"/>
    </xf>
    <xf numFmtId="44" fontId="55" fillId="2" borderId="1" xfId="2" applyFont="1" applyFill="1" applyBorder="1" applyAlignment="1" applyProtection="1">
      <alignment vertical="center"/>
    </xf>
    <xf numFmtId="44" fontId="25" fillId="5" borderId="1" xfId="2" applyFont="1" applyFill="1" applyBorder="1" applyAlignment="1" applyProtection="1">
      <alignment horizontal="center" vertical="center" wrapText="1"/>
    </xf>
    <xf numFmtId="44" fontId="14" fillId="0" borderId="1" xfId="2" applyFont="1" applyBorder="1" applyAlignment="1" applyProtection="1">
      <alignment vertical="center"/>
      <protection locked="0"/>
    </xf>
    <xf numFmtId="0" fontId="14" fillId="0" borderId="1" xfId="0" applyFont="1" applyBorder="1" applyAlignment="1" applyProtection="1">
      <alignment horizontal="left" vertical="center" wrapText="1"/>
      <protection locked="0"/>
    </xf>
    <xf numFmtId="0" fontId="30" fillId="0" borderId="0" xfId="0" applyFont="1" applyAlignment="1" applyProtection="1">
      <alignment vertical="center"/>
      <protection locked="0"/>
    </xf>
    <xf numFmtId="0" fontId="14" fillId="3" borderId="0" xfId="0" applyFont="1" applyFill="1" applyAlignment="1" applyProtection="1">
      <alignment vertical="center"/>
    </xf>
    <xf numFmtId="0" fontId="21" fillId="3" borderId="0" xfId="0" applyFont="1" applyFill="1" applyAlignment="1" applyProtection="1">
      <alignment horizontal="right" vertical="center"/>
    </xf>
    <xf numFmtId="165" fontId="29" fillId="3" borderId="0" xfId="2" applyNumberFormat="1" applyFont="1" applyFill="1" applyAlignment="1" applyProtection="1">
      <alignment horizontal="left" vertical="center"/>
    </xf>
    <xf numFmtId="0" fontId="14" fillId="3" borderId="0" xfId="0" applyFont="1" applyFill="1" applyAlignment="1" applyProtection="1">
      <alignment horizontal="right" vertical="center"/>
    </xf>
    <xf numFmtId="0" fontId="35" fillId="3" borderId="0" xfId="0" applyFont="1" applyFill="1" applyAlignment="1" applyProtection="1">
      <alignment vertical="center"/>
    </xf>
    <xf numFmtId="49" fontId="14" fillId="0" borderId="1" xfId="0" applyNumberFormat="1" applyFont="1" applyFill="1" applyBorder="1" applyAlignment="1" applyProtection="1">
      <alignment horizontal="left" vertical="top"/>
      <protection locked="0"/>
    </xf>
    <xf numFmtId="0" fontId="14" fillId="0" borderId="1" xfId="0" applyFont="1" applyBorder="1" applyAlignment="1" applyProtection="1">
      <alignment horizontal="left" vertical="top" wrapText="1"/>
      <protection locked="0"/>
    </xf>
    <xf numFmtId="0" fontId="14" fillId="0" borderId="0" xfId="0" applyFont="1" applyAlignment="1" applyProtection="1">
      <alignment vertical="top"/>
      <protection locked="0"/>
    </xf>
    <xf numFmtId="9" fontId="14" fillId="0" borderId="1" xfId="0" applyNumberFormat="1" applyFont="1" applyBorder="1" applyAlignment="1" applyProtection="1">
      <alignment horizontal="center" vertical="center"/>
      <protection locked="0"/>
    </xf>
    <xf numFmtId="0" fontId="14" fillId="0" borderId="1" xfId="0" applyFont="1" applyFill="1" applyBorder="1" applyAlignment="1" applyProtection="1">
      <alignment horizontal="left" vertical="center" wrapText="1"/>
      <protection locked="0"/>
    </xf>
    <xf numFmtId="44" fontId="21" fillId="0" borderId="1" xfId="2" applyFont="1" applyFill="1" applyBorder="1" applyAlignment="1" applyProtection="1">
      <alignment horizontal="left" vertical="center"/>
      <protection locked="0"/>
    </xf>
    <xf numFmtId="0" fontId="14" fillId="0" borderId="1" xfId="0" applyNumberFormat="1" applyFont="1" applyFill="1" applyBorder="1" applyAlignment="1" applyProtection="1">
      <alignment vertical="center"/>
      <protection locked="0"/>
    </xf>
    <xf numFmtId="0" fontId="14" fillId="0" borderId="1" xfId="0" applyFont="1" applyBorder="1" applyAlignment="1" applyProtection="1">
      <alignment vertical="center"/>
      <protection locked="0"/>
    </xf>
    <xf numFmtId="43" fontId="14" fillId="2" borderId="1" xfId="1" applyFont="1" applyFill="1" applyBorder="1" applyAlignment="1" applyProtection="1">
      <alignment vertical="top"/>
    </xf>
    <xf numFmtId="43" fontId="50" fillId="2" borderId="1" xfId="1" applyFont="1" applyFill="1" applyBorder="1" applyAlignment="1" applyProtection="1">
      <alignment vertical="top"/>
    </xf>
    <xf numFmtId="44" fontId="47" fillId="0" borderId="1" xfId="2" applyFont="1" applyBorder="1" applyAlignment="1" applyProtection="1">
      <alignment vertical="top"/>
      <protection locked="0"/>
    </xf>
    <xf numFmtId="9" fontId="47" fillId="0" borderId="1" xfId="3" applyFont="1" applyBorder="1" applyAlignment="1" applyProtection="1">
      <alignment horizontal="center" vertical="top"/>
      <protection locked="0"/>
    </xf>
    <xf numFmtId="1" fontId="47" fillId="0" borderId="1" xfId="1" applyNumberFormat="1" applyFont="1" applyBorder="1" applyAlignment="1" applyProtection="1">
      <alignment horizontal="center" vertical="top"/>
      <protection locked="0"/>
    </xf>
    <xf numFmtId="43" fontId="50" fillId="2" borderId="1" xfId="1" applyFont="1" applyFill="1" applyBorder="1" applyAlignment="1" applyProtection="1">
      <alignment vertical="center"/>
    </xf>
    <xf numFmtId="43" fontId="50" fillId="0" borderId="1" xfId="1" applyFont="1" applyFill="1" applyBorder="1" applyAlignment="1" applyProtection="1">
      <alignment vertical="center"/>
      <protection locked="0"/>
    </xf>
    <xf numFmtId="43" fontId="50" fillId="0" borderId="1" xfId="1" applyFont="1" applyFill="1" applyBorder="1" applyAlignment="1" applyProtection="1">
      <alignment horizontal="center" vertical="center"/>
      <protection locked="0"/>
    </xf>
    <xf numFmtId="43" fontId="50" fillId="2" borderId="1" xfId="1" applyFont="1" applyFill="1" applyBorder="1" applyAlignment="1" applyProtection="1">
      <alignment horizontal="center" vertical="center"/>
    </xf>
    <xf numFmtId="43" fontId="50" fillId="0" borderId="1" xfId="1" applyFont="1" applyFill="1" applyBorder="1" applyAlignment="1" applyProtection="1">
      <alignment horizontal="center" vertical="center"/>
    </xf>
    <xf numFmtId="0" fontId="43" fillId="0" borderId="0" xfId="0" applyFont="1" applyAlignment="1" applyProtection="1">
      <alignment horizontal="center" vertical="center"/>
    </xf>
    <xf numFmtId="9" fontId="50" fillId="0" borderId="1" xfId="3" applyFont="1" applyBorder="1" applyAlignment="1" applyProtection="1">
      <alignment horizontal="center" vertical="center"/>
      <protection locked="0"/>
    </xf>
    <xf numFmtId="9" fontId="20" fillId="2" borderId="1" xfId="3" applyFont="1" applyFill="1" applyBorder="1" applyAlignment="1" applyProtection="1">
      <alignment horizontal="center" vertical="center"/>
    </xf>
    <xf numFmtId="0" fontId="4" fillId="0" borderId="0" xfId="0" applyFont="1" applyAlignment="1" applyProtection="1">
      <alignment vertical="center"/>
    </xf>
    <xf numFmtId="0" fontId="5" fillId="0" borderId="0" xfId="0" applyFont="1" applyAlignment="1" applyProtection="1">
      <alignment vertical="center"/>
    </xf>
    <xf numFmtId="0" fontId="14" fillId="2" borderId="1" xfId="0" applyFont="1" applyFill="1" applyBorder="1" applyAlignment="1" applyProtection="1">
      <alignment vertical="top"/>
    </xf>
    <xf numFmtId="43" fontId="50" fillId="0" borderId="1" xfId="1" applyFont="1" applyFill="1" applyBorder="1" applyAlignment="1" applyProtection="1">
      <alignment vertical="top"/>
      <protection locked="0"/>
    </xf>
    <xf numFmtId="0" fontId="14" fillId="0" borderId="1" xfId="0" applyFont="1" applyFill="1" applyBorder="1" applyAlignment="1" applyProtection="1">
      <alignment horizontal="left" vertical="top" wrapText="1"/>
      <protection locked="0"/>
    </xf>
    <xf numFmtId="9" fontId="14" fillId="0" borderId="1" xfId="3" applyFont="1" applyBorder="1" applyAlignment="1" applyProtection="1">
      <alignment horizontal="left" vertical="center"/>
      <protection locked="0"/>
    </xf>
    <xf numFmtId="9" fontId="14" fillId="0" borderId="1" xfId="0" applyNumberFormat="1" applyFont="1" applyBorder="1" applyAlignment="1" applyProtection="1">
      <alignment horizontal="left" vertical="center"/>
      <protection locked="0"/>
    </xf>
    <xf numFmtId="0" fontId="43" fillId="0" borderId="0" xfId="0" applyFont="1" applyAlignment="1" applyProtection="1">
      <alignment horizontal="center" vertical="center"/>
    </xf>
    <xf numFmtId="0" fontId="44" fillId="0" borderId="0" xfId="0" applyFont="1" applyAlignment="1" applyProtection="1">
      <alignment horizontal="center" vertical="center"/>
    </xf>
    <xf numFmtId="2" fontId="50" fillId="2" borderId="1" xfId="0" applyNumberFormat="1" applyFont="1" applyFill="1" applyBorder="1" applyAlignment="1" applyProtection="1">
      <alignment horizontal="center" vertical="center"/>
    </xf>
    <xf numFmtId="2" fontId="47" fillId="0" borderId="1" xfId="2" applyNumberFormat="1" applyFont="1" applyBorder="1" applyAlignment="1" applyProtection="1">
      <alignment horizontal="center" vertical="top"/>
      <protection locked="0"/>
    </xf>
    <xf numFmtId="0" fontId="36" fillId="0" borderId="0" xfId="0" applyFont="1" applyAlignment="1" applyProtection="1">
      <alignment horizontal="left" vertical="center"/>
      <protection locked="0"/>
    </xf>
    <xf numFmtId="0" fontId="61" fillId="0" borderId="0" xfId="0" applyFont="1" applyAlignment="1" applyProtection="1">
      <alignment horizontal="left" vertical="center"/>
      <protection locked="0"/>
    </xf>
    <xf numFmtId="0" fontId="59" fillId="0" borderId="0" xfId="0" applyFont="1" applyBorder="1" applyAlignment="1" applyProtection="1">
      <alignment vertical="top"/>
    </xf>
    <xf numFmtId="0" fontId="0" fillId="0" borderId="0" xfId="0" applyBorder="1" applyProtection="1"/>
    <xf numFmtId="0" fontId="59" fillId="0" borderId="0" xfId="0" applyFont="1" applyAlignment="1" applyProtection="1">
      <alignment horizontal="right" vertical="top"/>
    </xf>
    <xf numFmtId="0" fontId="10" fillId="0" borderId="1" xfId="4" applyFont="1" applyBorder="1" applyAlignment="1" applyProtection="1">
      <alignment horizontal="right" vertical="center"/>
    </xf>
    <xf numFmtId="0" fontId="10" fillId="0" borderId="0" xfId="4" applyFont="1" applyBorder="1" applyAlignment="1" applyProtection="1">
      <alignment horizontal="center" vertical="center"/>
    </xf>
    <xf numFmtId="165" fontId="6" fillId="0" borderId="2" xfId="0" applyNumberFormat="1" applyFont="1" applyBorder="1" applyProtection="1"/>
    <xf numFmtId="165" fontId="6" fillId="0" borderId="1" xfId="0" applyNumberFormat="1" applyFont="1" applyBorder="1" applyProtection="1"/>
    <xf numFmtId="165" fontId="6" fillId="0" borderId="3" xfId="0" applyNumberFormat="1" applyFont="1" applyBorder="1" applyProtection="1"/>
    <xf numFmtId="9" fontId="3" fillId="0" borderId="1" xfId="3" applyFont="1" applyBorder="1" applyProtection="1"/>
    <xf numFmtId="9" fontId="3" fillId="0" borderId="1" xfId="3" applyNumberFormat="1" applyFont="1" applyBorder="1" applyProtection="1"/>
    <xf numFmtId="0" fontId="0" fillId="0" borderId="0" xfId="0" applyProtection="1"/>
    <xf numFmtId="44" fontId="62" fillId="3" borderId="1" xfId="2" applyNumberFormat="1" applyFont="1" applyFill="1" applyBorder="1" applyAlignment="1" applyProtection="1">
      <alignment vertical="top" wrapText="1"/>
    </xf>
    <xf numFmtId="10" fontId="62" fillId="3" borderId="1" xfId="3" applyNumberFormat="1" applyFont="1" applyFill="1" applyBorder="1" applyAlignment="1" applyProtection="1">
      <alignment vertical="top"/>
    </xf>
    <xf numFmtId="0" fontId="14" fillId="0" borderId="1" xfId="2" applyNumberFormat="1" applyFont="1" applyBorder="1" applyAlignment="1" applyProtection="1">
      <alignment horizontal="center" vertical="top"/>
      <protection locked="0"/>
    </xf>
    <xf numFmtId="9" fontId="14" fillId="0" borderId="1" xfId="3" applyFont="1" applyBorder="1" applyAlignment="1" applyProtection="1">
      <alignment horizontal="center" vertical="top"/>
      <protection locked="0"/>
    </xf>
    <xf numFmtId="1" fontId="14" fillId="0" borderId="1" xfId="1" applyNumberFormat="1" applyFont="1" applyBorder="1" applyAlignment="1" applyProtection="1">
      <alignment horizontal="center" vertical="top"/>
      <protection locked="0"/>
    </xf>
    <xf numFmtId="0" fontId="14" fillId="0" borderId="12" xfId="0" applyFont="1" applyBorder="1" applyAlignment="1" applyProtection="1">
      <alignment vertical="center"/>
      <protection locked="0"/>
    </xf>
    <xf numFmtId="0" fontId="44" fillId="0" borderId="0" xfId="0" applyFont="1" applyAlignment="1" applyProtection="1">
      <alignment horizontal="center" vertical="center"/>
    </xf>
    <xf numFmtId="43" fontId="50" fillId="0" borderId="1" xfId="1" applyFont="1" applyFill="1" applyBorder="1" applyAlignment="1" applyProtection="1">
      <alignment vertical="top"/>
    </xf>
    <xf numFmtId="44" fontId="64" fillId="5" borderId="1" xfId="2" applyFont="1" applyFill="1" applyBorder="1" applyAlignment="1" applyProtection="1">
      <alignment horizontal="center" vertical="center" wrapText="1"/>
    </xf>
    <xf numFmtId="0" fontId="14" fillId="0" borderId="1" xfId="0" applyNumberFormat="1" applyFont="1" applyBorder="1" applyAlignment="1" applyProtection="1">
      <alignment horizontal="left" vertical="center" wrapText="1"/>
      <protection locked="0"/>
    </xf>
    <xf numFmtId="0" fontId="14" fillId="0" borderId="1" xfId="3" applyNumberFormat="1" applyFont="1" applyBorder="1" applyAlignment="1" applyProtection="1">
      <alignment horizontal="left" vertical="center" wrapText="1"/>
      <protection locked="0"/>
    </xf>
    <xf numFmtId="0" fontId="14" fillId="0" borderId="1" xfId="2" applyNumberFormat="1" applyFont="1" applyFill="1" applyBorder="1" applyAlignment="1" applyProtection="1">
      <alignment horizontal="center" vertical="center" wrapText="1"/>
    </xf>
    <xf numFmtId="43" fontId="14" fillId="0" borderId="1" xfId="1" applyFont="1" applyBorder="1" applyAlignment="1" applyProtection="1">
      <alignment vertical="top"/>
      <protection locked="0"/>
    </xf>
    <xf numFmtId="43" fontId="14" fillId="2" borderId="1" xfId="1" applyFont="1" applyFill="1" applyBorder="1" applyAlignment="1" applyProtection="1">
      <alignment vertical="center"/>
    </xf>
    <xf numFmtId="43" fontId="14" fillId="0" borderId="1" xfId="1" applyFont="1" applyBorder="1" applyAlignment="1" applyProtection="1">
      <alignment vertical="center"/>
      <protection locked="0"/>
    </xf>
    <xf numFmtId="43" fontId="14" fillId="0" borderId="1" xfId="1" applyFont="1" applyFill="1" applyBorder="1" applyAlignment="1" applyProtection="1">
      <alignment vertical="center"/>
      <protection locked="0"/>
    </xf>
    <xf numFmtId="43" fontId="14" fillId="0" borderId="1" xfId="1" applyFont="1" applyFill="1" applyBorder="1" applyAlignment="1" applyProtection="1">
      <alignment vertical="top"/>
      <protection locked="0"/>
    </xf>
    <xf numFmtId="43" fontId="14" fillId="0" borderId="1" xfId="1" applyFont="1" applyFill="1" applyBorder="1" applyAlignment="1" applyProtection="1">
      <alignment horizontal="center" vertical="center"/>
      <protection locked="0"/>
    </xf>
    <xf numFmtId="43" fontId="14" fillId="0" borderId="1" xfId="1" applyFont="1" applyFill="1" applyBorder="1" applyAlignment="1" applyProtection="1">
      <alignment horizontal="center" vertical="center"/>
    </xf>
    <xf numFmtId="0" fontId="49" fillId="0" borderId="0" xfId="0" applyFont="1" applyAlignment="1" applyProtection="1">
      <alignment vertical="center"/>
      <protection locked="0"/>
    </xf>
    <xf numFmtId="0" fontId="14" fillId="2" borderId="1" xfId="0" applyFont="1" applyFill="1" applyBorder="1" applyAlignment="1" applyProtection="1">
      <alignment vertical="center"/>
      <protection locked="0"/>
    </xf>
    <xf numFmtId="43" fontId="50" fillId="10" borderId="1" xfId="1" applyFont="1" applyFill="1" applyBorder="1" applyAlignment="1" applyProtection="1">
      <alignment vertical="center"/>
    </xf>
    <xf numFmtId="0" fontId="0" fillId="0" borderId="0" xfId="0" applyFont="1" applyBorder="1"/>
    <xf numFmtId="0" fontId="65" fillId="0" borderId="0" xfId="0" applyFont="1" applyBorder="1" applyAlignment="1" applyProtection="1">
      <alignment vertical="top"/>
    </xf>
    <xf numFmtId="0" fontId="0" fillId="0" borderId="0" xfId="0" applyFont="1" applyBorder="1" applyProtection="1"/>
    <xf numFmtId="0" fontId="0" fillId="0" borderId="0" xfId="0" applyFont="1"/>
    <xf numFmtId="14" fontId="65" fillId="0" borderId="0" xfId="0" applyNumberFormat="1" applyFont="1" applyAlignment="1" applyProtection="1">
      <alignment horizontal="right" vertical="top"/>
    </xf>
    <xf numFmtId="0" fontId="0" fillId="0" borderId="0" xfId="0" applyFont="1" applyProtection="1"/>
    <xf numFmtId="0" fontId="0" fillId="0" borderId="0" xfId="0" applyFont="1" applyBorder="1" applyAlignment="1">
      <alignment vertical="top"/>
    </xf>
    <xf numFmtId="0" fontId="0" fillId="0" borderId="0" xfId="0" applyFont="1" applyAlignment="1">
      <alignment vertical="top"/>
    </xf>
    <xf numFmtId="0" fontId="3" fillId="0" borderId="0" xfId="0" applyFont="1" applyBorder="1" applyAlignment="1">
      <alignment horizontal="left" vertical="top" wrapText="1"/>
    </xf>
    <xf numFmtId="0" fontId="67" fillId="0" borderId="0" xfId="0" applyFont="1" applyAlignment="1" applyProtection="1">
      <alignment horizontal="right" vertical="top"/>
    </xf>
    <xf numFmtId="0" fontId="3" fillId="0" borderId="0" xfId="0" applyFont="1" applyBorder="1" applyAlignment="1">
      <alignment horizontal="left" vertical="top" wrapText="1"/>
    </xf>
    <xf numFmtId="44" fontId="50" fillId="2" borderId="1" xfId="2" applyFont="1" applyFill="1" applyBorder="1" applyAlignment="1" applyProtection="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70" fillId="0" borderId="0" xfId="0" applyFont="1" applyBorder="1"/>
    <xf numFmtId="0" fontId="70" fillId="0" borderId="0" xfId="0" applyFont="1"/>
    <xf numFmtId="0" fontId="70" fillId="0" borderId="0" xfId="0" applyFont="1" applyBorder="1" applyAlignment="1"/>
    <xf numFmtId="0" fontId="70" fillId="0" borderId="0" xfId="0" applyFont="1" applyAlignment="1"/>
    <xf numFmtId="0" fontId="71" fillId="0" borderId="0" xfId="0" applyFont="1" applyBorder="1"/>
    <xf numFmtId="0" fontId="72" fillId="0" borderId="0" xfId="0" applyFont="1" applyAlignment="1">
      <alignment vertical="top"/>
    </xf>
    <xf numFmtId="0" fontId="74" fillId="0" borderId="0" xfId="0" applyFont="1" applyAlignment="1" applyProtection="1">
      <alignment horizontal="right" vertical="top"/>
    </xf>
    <xf numFmtId="44" fontId="54" fillId="0" borderId="6" xfId="2" applyFont="1" applyBorder="1" applyAlignment="1" applyProtection="1">
      <alignment vertical="center"/>
      <protection locked="0"/>
    </xf>
    <xf numFmtId="0" fontId="14" fillId="0" borderId="4" xfId="0" applyFont="1" applyBorder="1" applyAlignment="1" applyProtection="1">
      <alignment vertical="center"/>
    </xf>
    <xf numFmtId="0" fontId="3" fillId="6" borderId="1" xfId="0" applyFont="1" applyFill="1" applyBorder="1" applyAlignment="1" applyProtection="1">
      <alignment horizontal="center"/>
    </xf>
    <xf numFmtId="0" fontId="11" fillId="6" borderId="1" xfId="9" applyFont="1" applyFill="1" applyBorder="1" applyAlignment="1" applyProtection="1">
      <alignment horizontal="center" vertical="top" wrapText="1"/>
    </xf>
    <xf numFmtId="9" fontId="14" fillId="0" borderId="1" xfId="0" applyNumberFormat="1" applyFont="1" applyBorder="1" applyAlignment="1" applyProtection="1">
      <alignment horizontal="left" vertical="center"/>
    </xf>
    <xf numFmtId="0" fontId="2" fillId="0" borderId="6" xfId="0" applyFont="1" applyFill="1" applyBorder="1" applyAlignment="1" applyProtection="1">
      <alignment vertical="top"/>
    </xf>
    <xf numFmtId="44" fontId="45" fillId="0" borderId="1" xfId="0" applyNumberFormat="1" applyFont="1" applyFill="1" applyBorder="1" applyAlignment="1" applyProtection="1">
      <alignment vertical="center"/>
    </xf>
    <xf numFmtId="44" fontId="5" fillId="0" borderId="21" xfId="2" applyNumberFormat="1"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3" fillId="0" borderId="23" xfId="0" applyFont="1" applyBorder="1" applyAlignment="1" applyProtection="1">
      <alignment vertical="top" wrapText="1"/>
      <protection locked="0"/>
    </xf>
    <xf numFmtId="44" fontId="5" fillId="0" borderId="24" xfId="2" applyNumberFormat="1" applyFont="1" applyBorder="1" applyAlignment="1" applyProtection="1">
      <alignment vertical="top" wrapText="1"/>
      <protection locked="0"/>
    </xf>
    <xf numFmtId="0" fontId="2" fillId="0" borderId="10" xfId="0" applyFont="1" applyFill="1" applyBorder="1" applyAlignment="1" applyProtection="1">
      <alignment vertical="top"/>
    </xf>
    <xf numFmtId="0" fontId="75" fillId="0" borderId="5" xfId="0" applyFont="1" applyFill="1" applyBorder="1" applyAlignment="1" applyProtection="1">
      <alignment horizontal="left" vertical="center"/>
    </xf>
    <xf numFmtId="0" fontId="75" fillId="0" borderId="9" xfId="0" applyFont="1" applyFill="1" applyBorder="1" applyAlignment="1" applyProtection="1">
      <alignment horizontal="left" vertical="center" wrapText="1"/>
    </xf>
    <xf numFmtId="0" fontId="3" fillId="0" borderId="19"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44" fontId="5" fillId="0" borderId="31" xfId="2" applyNumberFormat="1" applyFont="1" applyBorder="1" applyAlignment="1" applyProtection="1">
      <alignment vertical="top" wrapText="1"/>
      <protection locked="0"/>
    </xf>
    <xf numFmtId="0" fontId="4" fillId="7" borderId="32" xfId="0"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4" fillId="6" borderId="32" xfId="0"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4" borderId="20" xfId="0" applyFont="1" applyFill="1" applyBorder="1" applyAlignment="1" applyProtection="1">
      <alignment horizontal="center" vertical="center" wrapText="1"/>
    </xf>
    <xf numFmtId="14" fontId="7" fillId="4" borderId="35" xfId="0" applyNumberFormat="1" applyFont="1" applyFill="1" applyBorder="1" applyAlignment="1" applyProtection="1">
      <alignment horizontal="center" vertical="top" wrapText="1"/>
      <protection locked="0"/>
    </xf>
    <xf numFmtId="14" fontId="7" fillId="4" borderId="36" xfId="0" applyNumberFormat="1" applyFont="1" applyFill="1" applyBorder="1" applyAlignment="1" applyProtection="1">
      <alignment horizontal="center" vertical="top" wrapText="1"/>
      <protection locked="0"/>
    </xf>
    <xf numFmtId="14" fontId="7" fillId="4" borderId="37" xfId="0" applyNumberFormat="1" applyFont="1" applyFill="1" applyBorder="1" applyAlignment="1" applyProtection="1">
      <alignment horizontal="center" vertical="top" wrapText="1"/>
      <protection locked="0"/>
    </xf>
    <xf numFmtId="0" fontId="4" fillId="4" borderId="38" xfId="0" applyFont="1" applyFill="1" applyBorder="1" applyAlignment="1" applyProtection="1">
      <alignment horizontal="center" vertical="center" wrapText="1"/>
    </xf>
    <xf numFmtId="0" fontId="0" fillId="0" borderId="17"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0" fillId="0" borderId="3" xfId="0" applyFill="1" applyBorder="1" applyAlignment="1" applyProtection="1">
      <alignment horizontal="center" vertical="top" wrapText="1"/>
    </xf>
    <xf numFmtId="14" fontId="3" fillId="4" borderId="35" xfId="0" applyNumberFormat="1" applyFont="1" applyFill="1" applyBorder="1" applyAlignment="1" applyProtection="1">
      <alignment horizontal="center" vertical="top" wrapText="1"/>
      <protection locked="0"/>
    </xf>
    <xf numFmtId="14" fontId="3" fillId="4" borderId="36" xfId="0" applyNumberFormat="1" applyFont="1" applyFill="1" applyBorder="1" applyAlignment="1" applyProtection="1">
      <alignment horizontal="center" vertical="top" wrapText="1"/>
      <protection locked="0"/>
    </xf>
    <xf numFmtId="14" fontId="3" fillId="4" borderId="37" xfId="0" applyNumberFormat="1" applyFont="1" applyFill="1" applyBorder="1" applyAlignment="1" applyProtection="1">
      <alignment horizontal="center" vertical="top" wrapText="1"/>
      <protection locked="0"/>
    </xf>
    <xf numFmtId="0" fontId="3" fillId="0" borderId="0" xfId="0" applyFont="1" applyFill="1" applyBorder="1" applyAlignment="1">
      <alignment horizontal="left" vertical="top" wrapText="1"/>
    </xf>
    <xf numFmtId="0" fontId="60" fillId="0" borderId="0" xfId="0" applyFont="1" applyAlignment="1" applyProtection="1">
      <alignment vertical="center"/>
      <protection locked="0"/>
    </xf>
    <xf numFmtId="0" fontId="3" fillId="0" borderId="1" xfId="3" applyNumberFormat="1" applyFont="1" applyBorder="1" applyProtection="1"/>
    <xf numFmtId="0" fontId="76" fillId="0" borderId="1" xfId="4" applyFont="1" applyBorder="1" applyAlignment="1" applyProtection="1">
      <alignment horizontal="right" vertical="center"/>
    </xf>
    <xf numFmtId="0" fontId="14" fillId="0" borderId="1" xfId="0" applyNumberFormat="1" applyFont="1" applyFill="1" applyBorder="1" applyAlignment="1" applyProtection="1">
      <alignment horizontal="left" vertical="top"/>
      <protection locked="0"/>
    </xf>
    <xf numFmtId="0" fontId="77" fillId="0" borderId="1" xfId="4" applyFont="1" applyBorder="1" applyAlignment="1" applyProtection="1">
      <alignment horizontal="right" vertical="center"/>
    </xf>
    <xf numFmtId="9" fontId="47" fillId="0" borderId="1" xfId="3" applyNumberFormat="1" applyFont="1" applyBorder="1" applyAlignment="1" applyProtection="1">
      <alignment horizontal="center" vertical="top"/>
      <protection locked="0"/>
    </xf>
    <xf numFmtId="0" fontId="3" fillId="0" borderId="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58" fillId="0" borderId="4" xfId="0" applyFont="1" applyBorder="1" applyAlignment="1" applyProtection="1">
      <alignment horizontal="center" vertical="center" wrapText="1"/>
    </xf>
    <xf numFmtId="0" fontId="58" fillId="0" borderId="5" xfId="0" applyFont="1" applyBorder="1" applyAlignment="1" applyProtection="1">
      <alignment horizontal="center" vertical="center" wrapText="1"/>
    </xf>
    <xf numFmtId="0" fontId="58" fillId="0" borderId="6" xfId="0" applyFont="1" applyBorder="1" applyAlignment="1" applyProtection="1">
      <alignment horizontal="center" vertical="center" wrapText="1"/>
    </xf>
    <xf numFmtId="0" fontId="5" fillId="8" borderId="3" xfId="0" applyFont="1" applyFill="1" applyBorder="1" applyAlignment="1" applyProtection="1">
      <alignment horizontal="center" vertical="center"/>
    </xf>
    <xf numFmtId="0" fontId="5" fillId="8" borderId="12" xfId="0" applyFont="1" applyFill="1" applyBorder="1" applyAlignment="1" applyProtection="1">
      <alignment horizontal="center" vertical="center"/>
    </xf>
    <xf numFmtId="0" fontId="5" fillId="8" borderId="2" xfId="0" applyFont="1" applyFill="1" applyBorder="1" applyAlignment="1" applyProtection="1">
      <alignment horizontal="center" vertical="center"/>
    </xf>
    <xf numFmtId="0" fontId="3" fillId="0" borderId="1" xfId="0" applyFont="1" applyBorder="1" applyAlignment="1" applyProtection="1">
      <alignment horizontal="left" vertical="center" wrapText="1"/>
    </xf>
    <xf numFmtId="0" fontId="10" fillId="6" borderId="1" xfId="4" applyFont="1" applyFill="1" applyBorder="1" applyAlignment="1" applyProtection="1">
      <alignment horizontal="center" vertical="center"/>
    </xf>
    <xf numFmtId="0" fontId="11" fillId="8" borderId="3" xfId="9" applyFont="1" applyFill="1" applyBorder="1" applyAlignment="1" applyProtection="1">
      <alignment horizontal="center" vertical="center" wrapText="1"/>
    </xf>
    <xf numFmtId="0" fontId="11" fillId="8" borderId="2" xfId="9" applyFont="1" applyFill="1" applyBorder="1" applyAlignment="1" applyProtection="1">
      <alignment horizontal="center" vertical="center" wrapText="1"/>
    </xf>
    <xf numFmtId="0" fontId="12" fillId="4" borderId="4" xfId="9" applyFont="1" applyFill="1" applyBorder="1" applyAlignment="1" applyProtection="1">
      <alignment horizontal="center" vertical="center"/>
    </xf>
    <xf numFmtId="0" fontId="12" fillId="4" borderId="5" xfId="9" applyFont="1" applyFill="1" applyBorder="1" applyAlignment="1" applyProtection="1">
      <alignment horizontal="center" vertical="center"/>
    </xf>
    <xf numFmtId="0" fontId="12" fillId="4" borderId="6" xfId="9" applyFont="1" applyFill="1" applyBorder="1" applyAlignment="1" applyProtection="1">
      <alignment horizontal="center" vertical="center"/>
    </xf>
    <xf numFmtId="0" fontId="3" fillId="0" borderId="8" xfId="0" applyFont="1" applyBorder="1" applyAlignment="1" applyProtection="1">
      <alignment horizontal="center" vertical="top" wrapText="1"/>
    </xf>
    <xf numFmtId="0" fontId="3" fillId="0" borderId="10"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3" fillId="0" borderId="18" xfId="0" applyFont="1" applyBorder="1" applyAlignment="1" applyProtection="1">
      <alignment horizontal="center" vertical="top" wrapText="1"/>
    </xf>
    <xf numFmtId="0" fontId="3" fillId="0" borderId="8" xfId="0" applyFont="1" applyBorder="1" applyAlignment="1" applyProtection="1">
      <alignment horizontal="center" vertical="top"/>
    </xf>
    <xf numFmtId="0" fontId="3" fillId="0" borderId="10" xfId="0" applyFont="1" applyBorder="1" applyAlignment="1" applyProtection="1">
      <alignment horizontal="center" vertical="top"/>
    </xf>
    <xf numFmtId="0" fontId="3" fillId="0" borderId="11" xfId="0" applyFont="1" applyBorder="1" applyAlignment="1" applyProtection="1">
      <alignment horizontal="center" vertical="top"/>
    </xf>
    <xf numFmtId="0" fontId="3" fillId="0" borderId="16" xfId="0" applyFont="1" applyBorder="1" applyAlignment="1" applyProtection="1">
      <alignment horizontal="center" vertical="top"/>
    </xf>
    <xf numFmtId="0" fontId="63" fillId="3" borderId="9" xfId="0" applyFont="1" applyFill="1" applyBorder="1" applyAlignment="1" applyProtection="1">
      <alignment horizontal="center" vertical="center" wrapText="1"/>
    </xf>
    <xf numFmtId="0" fontId="63" fillId="3" borderId="10" xfId="0" applyFont="1" applyFill="1" applyBorder="1" applyAlignment="1" applyProtection="1">
      <alignment horizontal="center" vertical="center" wrapText="1"/>
    </xf>
    <xf numFmtId="0" fontId="63" fillId="3" borderId="17" xfId="0" applyFont="1" applyFill="1" applyBorder="1" applyAlignment="1" applyProtection="1">
      <alignment horizontal="center" vertical="center" wrapText="1"/>
    </xf>
    <xf numFmtId="0" fontId="63" fillId="3" borderId="18" xfId="0" applyFont="1" applyFill="1" applyBorder="1" applyAlignment="1" applyProtection="1">
      <alignment horizontal="center" vertical="center" wrapText="1"/>
    </xf>
    <xf numFmtId="0" fontId="37" fillId="0" borderId="0" xfId="0" applyFont="1" applyAlignment="1" applyProtection="1">
      <alignment horizontal="center" vertical="center"/>
    </xf>
    <xf numFmtId="0" fontId="4" fillId="7" borderId="25" xfId="0" applyFont="1" applyFill="1" applyBorder="1" applyAlignment="1" applyProtection="1">
      <alignment horizontal="center" vertical="center"/>
    </xf>
    <xf numFmtId="0" fontId="4" fillId="7" borderId="26" xfId="0" applyFont="1" applyFill="1" applyBorder="1" applyAlignment="1" applyProtection="1">
      <alignment horizontal="center" vertical="center"/>
    </xf>
    <xf numFmtId="0" fontId="4" fillId="7" borderId="27" xfId="0" applyFont="1" applyFill="1" applyBorder="1" applyAlignment="1" applyProtection="1">
      <alignment horizontal="center" vertical="center"/>
    </xf>
    <xf numFmtId="0" fontId="4" fillId="6" borderId="28" xfId="0" applyFont="1" applyFill="1" applyBorder="1" applyAlignment="1" applyProtection="1">
      <alignment horizontal="center" vertical="center"/>
    </xf>
    <xf numFmtId="0" fontId="4" fillId="6" borderId="29" xfId="0" applyFont="1" applyFill="1" applyBorder="1" applyAlignment="1" applyProtection="1">
      <alignment horizontal="center" vertical="center"/>
    </xf>
    <xf numFmtId="0" fontId="4" fillId="6" borderId="30" xfId="0" applyFont="1" applyFill="1" applyBorder="1" applyAlignment="1" applyProtection="1">
      <alignment horizontal="center" vertical="center"/>
    </xf>
    <xf numFmtId="44" fontId="25" fillId="5" borderId="4" xfId="2" applyFont="1" applyFill="1" applyBorder="1" applyAlignment="1" applyProtection="1">
      <alignment horizontal="center" vertical="center" wrapText="1"/>
    </xf>
    <xf numFmtId="44" fontId="25" fillId="5" borderId="5" xfId="2" applyFont="1" applyFill="1" applyBorder="1" applyAlignment="1" applyProtection="1">
      <alignment horizontal="center" vertical="center" wrapText="1"/>
    </xf>
    <xf numFmtId="44" fontId="24" fillId="5" borderId="4" xfId="2" applyFont="1" applyFill="1" applyBorder="1" applyAlignment="1" applyProtection="1">
      <alignment horizontal="center" vertical="center" wrapText="1"/>
    </xf>
    <xf numFmtId="44" fontId="24" fillId="5" borderId="6" xfId="2" applyFont="1" applyFill="1" applyBorder="1" applyAlignment="1" applyProtection="1">
      <alignment horizontal="center" vertical="center" wrapText="1"/>
    </xf>
    <xf numFmtId="0" fontId="43" fillId="0" borderId="0" xfId="0" applyFont="1" applyAlignment="1" applyProtection="1">
      <alignment horizontal="center" vertical="center"/>
    </xf>
    <xf numFmtId="0" fontId="57" fillId="3" borderId="1" xfId="0" applyFont="1" applyFill="1" applyBorder="1" applyAlignment="1" applyProtection="1">
      <alignment horizontal="center" vertical="center"/>
    </xf>
    <xf numFmtId="0" fontId="56" fillId="2" borderId="1" xfId="0" applyFont="1" applyFill="1" applyBorder="1" applyAlignment="1" applyProtection="1">
      <alignment horizontal="center" vertical="center"/>
    </xf>
    <xf numFmtId="0" fontId="68" fillId="0" borderId="1" xfId="0" applyFont="1" applyBorder="1" applyAlignment="1">
      <alignment horizontal="left" vertical="top" wrapText="1"/>
    </xf>
    <xf numFmtId="0" fontId="69" fillId="11" borderId="4" xfId="0" applyFont="1" applyFill="1" applyBorder="1" applyAlignment="1" applyProtection="1">
      <alignment horizontal="center" vertical="center" wrapText="1"/>
    </xf>
    <xf numFmtId="0" fontId="66" fillId="11" borderId="5" xfId="0" applyFont="1" applyFill="1" applyBorder="1" applyAlignment="1" applyProtection="1">
      <alignment horizontal="center" vertical="center" wrapText="1"/>
    </xf>
    <xf numFmtId="0" fontId="66" fillId="11" borderId="6" xfId="0" applyFont="1" applyFill="1" applyBorder="1" applyAlignment="1" applyProtection="1">
      <alignment horizontal="center" vertical="center"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68" fillId="0" borderId="4" xfId="0" applyFont="1" applyBorder="1" applyAlignment="1">
      <alignment horizontal="left" vertical="top" wrapText="1"/>
    </xf>
    <xf numFmtId="0" fontId="68" fillId="0" borderId="5" xfId="0" applyFont="1" applyBorder="1" applyAlignment="1">
      <alignment horizontal="left" vertical="top" wrapText="1"/>
    </xf>
    <xf numFmtId="0" fontId="68" fillId="0" borderId="6"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68" fillId="4" borderId="1" xfId="0" applyFont="1" applyFill="1" applyBorder="1" applyAlignment="1">
      <alignment horizontal="left" vertical="top" wrapText="1"/>
    </xf>
    <xf numFmtId="0" fontId="6" fillId="0" borderId="4" xfId="0" applyFont="1" applyBorder="1" applyAlignment="1">
      <alignment horizontal="left" vertical="top" wrapText="1"/>
    </xf>
    <xf numFmtId="0" fontId="71" fillId="0" borderId="5" xfId="0" applyFont="1" applyBorder="1" applyAlignment="1">
      <alignment horizontal="left"/>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 xfId="0" applyFont="1" applyFill="1" applyBorder="1" applyAlignment="1">
      <alignment horizontal="left" vertical="center" wrapText="1"/>
    </xf>
    <xf numFmtId="43" fontId="21" fillId="0" borderId="1" xfId="1" applyFont="1" applyBorder="1" applyAlignment="1" applyProtection="1">
      <alignment horizontal="center" vertical="center"/>
      <protection locked="0"/>
    </xf>
    <xf numFmtId="44" fontId="20" fillId="10" borderId="1" xfId="0" applyNumberFormat="1" applyFont="1" applyFill="1" applyBorder="1" applyAlignment="1" applyProtection="1">
      <alignment horizontal="center" vertical="center"/>
    </xf>
    <xf numFmtId="0" fontId="20" fillId="10" borderId="1" xfId="0" applyFont="1" applyFill="1" applyBorder="1" applyAlignment="1" applyProtection="1">
      <alignment horizontal="center" vertical="center"/>
    </xf>
    <xf numFmtId="0" fontId="44" fillId="0" borderId="0" xfId="0" applyFont="1" applyAlignment="1" applyProtection="1">
      <alignment horizontal="center" vertical="center"/>
    </xf>
    <xf numFmtId="0" fontId="26" fillId="7" borderId="1" xfId="0" applyFont="1" applyFill="1" applyBorder="1" applyAlignment="1" applyProtection="1">
      <alignment horizontal="center" vertical="center"/>
    </xf>
    <xf numFmtId="44" fontId="24" fillId="5" borderId="11" xfId="2" applyFont="1" applyFill="1" applyBorder="1" applyAlignment="1" applyProtection="1">
      <alignment horizontal="center" vertical="center" wrapText="1"/>
    </xf>
    <xf numFmtId="44" fontId="24" fillId="5" borderId="16" xfId="2" applyFont="1" applyFill="1" applyBorder="1" applyAlignment="1" applyProtection="1">
      <alignment horizontal="center" vertical="center" wrapText="1"/>
    </xf>
    <xf numFmtId="44" fontId="25" fillId="5" borderId="7" xfId="2" applyFont="1" applyFill="1" applyBorder="1" applyAlignment="1" applyProtection="1">
      <alignment horizontal="center" vertical="center" wrapText="1"/>
    </xf>
    <xf numFmtId="44" fontId="25" fillId="5" borderId="17" xfId="2" applyFont="1" applyFill="1" applyBorder="1" applyAlignment="1" applyProtection="1">
      <alignment horizontal="center" vertical="center" wrapText="1"/>
    </xf>
    <xf numFmtId="43" fontId="21" fillId="0" borderId="1" xfId="1" applyFont="1" applyBorder="1" applyAlignment="1" applyProtection="1">
      <alignment horizontal="center" vertical="center"/>
    </xf>
  </cellXfs>
  <cellStyles count="10">
    <cellStyle name="Comma" xfId="1" builtinId="3"/>
    <cellStyle name="Comma 2" xfId="6"/>
    <cellStyle name="Currency" xfId="2" builtinId="4"/>
    <cellStyle name="Currency 2" xfId="7"/>
    <cellStyle name="Normal" xfId="0" builtinId="0"/>
    <cellStyle name="Normal 2" xfId="5"/>
    <cellStyle name="Normal 3" xfId="9"/>
    <cellStyle name="Normal 4" xfId="4"/>
    <cellStyle name="Percent" xfId="3" builtinId="5"/>
    <cellStyle name="Percent 2" xfId="8"/>
  </cellStyles>
  <dxfs count="0"/>
  <tableStyles count="0" defaultTableStyle="TableStyleMedium2" defaultPivotStyle="PivotStyleLight16"/>
  <colors>
    <mruColors>
      <color rgb="FFFFFFCC"/>
      <color rgb="FFFFFF99"/>
      <color rgb="FFFFFF66"/>
      <color rgb="FF0000FF"/>
      <color rgb="FFEE6000"/>
      <color rgb="FFF9B277"/>
      <color rgb="FF66FF66"/>
      <color rgb="FFFF0000"/>
      <color rgb="FFFFAF7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zoomScale="110" zoomScaleNormal="110" workbookViewId="0">
      <selection activeCell="K9" sqref="K9"/>
    </sheetView>
  </sheetViews>
  <sheetFormatPr defaultRowHeight="12"/>
  <cols>
    <col min="1" max="2" width="1.7109375" style="8" customWidth="1"/>
    <col min="3" max="3" width="34.42578125" style="8" customWidth="1"/>
    <col min="4" max="4" width="18.140625" style="8" customWidth="1"/>
    <col min="5" max="5" width="17.42578125" style="8" customWidth="1"/>
    <col min="6" max="6" width="17.42578125" customWidth="1"/>
  </cols>
  <sheetData>
    <row r="1" spans="1:6" ht="12" customHeight="1">
      <c r="B1" s="76"/>
      <c r="C1" s="141" t="s">
        <v>89</v>
      </c>
      <c r="D1" s="142"/>
      <c r="E1" s="142"/>
      <c r="F1" s="183" t="s">
        <v>292</v>
      </c>
    </row>
    <row r="2" spans="1:6" ht="12" customHeight="1">
      <c r="A2" s="76"/>
      <c r="B2" s="76"/>
      <c r="C2" s="142"/>
      <c r="D2" s="142"/>
      <c r="E2" s="142"/>
      <c r="F2" s="143" t="s">
        <v>272</v>
      </c>
    </row>
    <row r="3" spans="1:6" ht="39" customHeight="1">
      <c r="A3" s="75" t="s">
        <v>88</v>
      </c>
      <c r="B3" s="75"/>
      <c r="C3" s="238" t="s">
        <v>140</v>
      </c>
      <c r="D3" s="239"/>
      <c r="E3" s="239"/>
      <c r="F3" s="240"/>
    </row>
    <row r="4" spans="1:6" ht="14.25" customHeight="1">
      <c r="C4" s="241" t="s">
        <v>139</v>
      </c>
      <c r="D4" s="234" t="str">
        <f>'Subcontractor Proposed Budget'!C3</f>
        <v xml:space="preserve">Subcontractor : </v>
      </c>
      <c r="E4" s="244" t="str">
        <f>'Subcontractor Proposed Budget'!D3</f>
        <v xml:space="preserve"> </v>
      </c>
      <c r="F4" s="244"/>
    </row>
    <row r="5" spans="1:6" ht="14.25" customHeight="1">
      <c r="C5" s="242"/>
      <c r="D5" s="234" t="s">
        <v>295</v>
      </c>
      <c r="E5" s="244" t="s">
        <v>0</v>
      </c>
      <c r="F5" s="244"/>
    </row>
    <row r="6" spans="1:6" ht="14.25" customHeight="1">
      <c r="C6" s="242"/>
      <c r="D6" s="232" t="str">
        <f>'Subcontractor Proposed Budget'!C8</f>
        <v xml:space="preserve">Contract Budget Period : </v>
      </c>
      <c r="E6" s="244" t="str">
        <f>'Subcontractor Proposed Budget'!D8</f>
        <v>9/01/2017 to 08/31/2018</v>
      </c>
      <c r="F6" s="244"/>
    </row>
    <row r="7" spans="1:6" ht="14.25" customHeight="1">
      <c r="C7" s="242"/>
      <c r="D7" s="234" t="str">
        <f>'Subcontractor Proposed Budget'!C4</f>
        <v xml:space="preserve"> </v>
      </c>
      <c r="E7" s="244" t="s">
        <v>0</v>
      </c>
      <c r="F7" s="244"/>
    </row>
    <row r="8" spans="1:6" ht="14.25" customHeight="1">
      <c r="C8" s="243"/>
      <c r="D8" s="234" t="str">
        <f>'Subcontractor Proposed Budget'!C5</f>
        <v>PEI Program :</v>
      </c>
      <c r="E8" s="244" t="str">
        <f>'Subcontractor Proposed Budget'!D5</f>
        <v>CYD</v>
      </c>
      <c r="F8" s="244"/>
    </row>
    <row r="9" spans="1:6" ht="18.75" customHeight="1">
      <c r="C9" s="145"/>
      <c r="D9" s="245" t="s">
        <v>271</v>
      </c>
      <c r="E9" s="245"/>
      <c r="F9" s="245"/>
    </row>
    <row r="10" spans="1:6" ht="14.25" customHeight="1">
      <c r="C10" s="246" t="s">
        <v>47</v>
      </c>
      <c r="D10" s="197" t="s">
        <v>66</v>
      </c>
      <c r="E10" s="197" t="s">
        <v>67</v>
      </c>
      <c r="F10" s="197" t="s">
        <v>68</v>
      </c>
    </row>
    <row r="11" spans="1:6" ht="35.25" customHeight="1">
      <c r="C11" s="247"/>
      <c r="D11" s="198" t="s">
        <v>143</v>
      </c>
      <c r="E11" s="198" t="s">
        <v>144</v>
      </c>
      <c r="F11" s="198" t="s">
        <v>65</v>
      </c>
    </row>
    <row r="12" spans="1:6">
      <c r="C12" s="12" t="s">
        <v>51</v>
      </c>
      <c r="D12" s="11">
        <f>'Subcontractor Proposed Budget'!C53</f>
        <v>0</v>
      </c>
      <c r="E12" s="146">
        <f>'Subcontractor Proposed Budget'!E53</f>
        <v>0</v>
      </c>
      <c r="F12" s="11">
        <f t="shared" ref="F12:F19" si="0">D12+E12</f>
        <v>0</v>
      </c>
    </row>
    <row r="13" spans="1:6">
      <c r="C13" s="12" t="s">
        <v>63</v>
      </c>
      <c r="D13" s="10">
        <f>'Subcontractor Proposed Budget'!C96</f>
        <v>0</v>
      </c>
      <c r="E13" s="147">
        <f>'Subcontractor Proposed Budget'!E96</f>
        <v>0</v>
      </c>
      <c r="F13" s="9">
        <f t="shared" si="0"/>
        <v>0</v>
      </c>
    </row>
    <row r="14" spans="1:6">
      <c r="C14" s="12" t="s">
        <v>69</v>
      </c>
      <c r="D14" s="10">
        <f>'Subcontractor Proposed Budget'!C111</f>
        <v>0</v>
      </c>
      <c r="E14" s="147">
        <f>'Subcontractor Proposed Budget'!E111</f>
        <v>0</v>
      </c>
      <c r="F14" s="9">
        <f t="shared" si="0"/>
        <v>0</v>
      </c>
    </row>
    <row r="15" spans="1:6">
      <c r="C15" s="12" t="s">
        <v>70</v>
      </c>
      <c r="D15" s="10">
        <f>'Subcontractor Proposed Budget'!C119</f>
        <v>0</v>
      </c>
      <c r="E15" s="147">
        <f>'Subcontractor Proposed Budget'!E119</f>
        <v>0</v>
      </c>
      <c r="F15" s="9">
        <f t="shared" si="0"/>
        <v>0</v>
      </c>
    </row>
    <row r="16" spans="1:6">
      <c r="C16" s="12" t="s">
        <v>145</v>
      </c>
      <c r="D16" s="10">
        <f>'Subcontractor Proposed Budget'!C132</f>
        <v>0</v>
      </c>
      <c r="E16" s="147">
        <f>'Subcontractor Proposed Budget'!E132</f>
        <v>0</v>
      </c>
      <c r="F16" s="9">
        <f t="shared" si="0"/>
        <v>0</v>
      </c>
    </row>
    <row r="17" spans="3:6">
      <c r="C17" s="12" t="s">
        <v>148</v>
      </c>
      <c r="D17" s="10">
        <f>'Subcontractor Proposed Budget'!C138</f>
        <v>0</v>
      </c>
      <c r="E17" s="147">
        <f>'Subcontractor Proposed Budget'!E138</f>
        <v>0</v>
      </c>
      <c r="F17" s="9">
        <f t="shared" si="0"/>
        <v>0</v>
      </c>
    </row>
    <row r="18" spans="3:6">
      <c r="C18" s="12" t="s">
        <v>71</v>
      </c>
      <c r="D18" s="10">
        <f>'Subcontractor Proposed Budget'!C156</f>
        <v>0</v>
      </c>
      <c r="E18" s="147">
        <f>'Subcontractor Proposed Budget'!E156</f>
        <v>0</v>
      </c>
      <c r="F18" s="9">
        <f t="shared" si="0"/>
        <v>0</v>
      </c>
    </row>
    <row r="19" spans="3:6">
      <c r="C19" s="12" t="s">
        <v>72</v>
      </c>
      <c r="D19" s="10">
        <f>'Subcontractor Proposed Budget'!C172</f>
        <v>0</v>
      </c>
      <c r="E19" s="147">
        <f>'Subcontractor Proposed Budget'!E172</f>
        <v>0</v>
      </c>
      <c r="F19" s="9">
        <f t="shared" si="0"/>
        <v>0</v>
      </c>
    </row>
    <row r="20" spans="3:6" ht="6.75" customHeight="1">
      <c r="C20" s="248"/>
      <c r="D20" s="249"/>
      <c r="E20" s="249"/>
      <c r="F20" s="250"/>
    </row>
    <row r="21" spans="3:6">
      <c r="C21" s="48" t="s">
        <v>73</v>
      </c>
      <c r="D21" s="10">
        <f t="shared" ref="D21:E21" si="1">SUM(D12:D19)</f>
        <v>0</v>
      </c>
      <c r="E21" s="10">
        <f t="shared" si="1"/>
        <v>0</v>
      </c>
      <c r="F21" s="10">
        <f>SUM(F12:F19)</f>
        <v>0</v>
      </c>
    </row>
    <row r="22" spans="3:6">
      <c r="C22" s="60" t="s">
        <v>74</v>
      </c>
      <c r="D22" s="61">
        <f>'Subcontractor Proposed Budget'!C180</f>
        <v>0</v>
      </c>
      <c r="E22" s="148">
        <f>'Subcontractor Proposed Budget'!E180</f>
        <v>0</v>
      </c>
      <c r="F22" s="62">
        <f>D22+E22</f>
        <v>0</v>
      </c>
    </row>
    <row r="23" spans="3:6">
      <c r="C23" s="63" t="s">
        <v>52</v>
      </c>
      <c r="D23" s="64">
        <f>SUM(D21:D22)</f>
        <v>0</v>
      </c>
      <c r="E23" s="64">
        <f>SUM(E21:E22)</f>
        <v>0</v>
      </c>
      <c r="F23" s="64">
        <f>SUM(F21:F22)</f>
        <v>0</v>
      </c>
    </row>
    <row r="24" spans="3:6">
      <c r="C24" s="12" t="s">
        <v>80</v>
      </c>
      <c r="D24" s="231" t="e">
        <f>100%-E24</f>
        <v>#DIV/0!</v>
      </c>
      <c r="E24" s="150" t="e">
        <f>E23/D23</f>
        <v>#DIV/0!</v>
      </c>
      <c r="F24" s="149" t="e">
        <f>SUM(D24:E24)</f>
        <v>#DIV/0!</v>
      </c>
    </row>
    <row r="25" spans="3:6">
      <c r="C25" s="142"/>
      <c r="D25" s="142"/>
      <c r="E25" s="142"/>
      <c r="F25" s="151"/>
    </row>
    <row r="26" spans="3:6">
      <c r="C26" s="142"/>
      <c r="D26" s="142"/>
      <c r="E26" s="142"/>
      <c r="F26" s="151"/>
    </row>
    <row r="27" spans="3:6">
      <c r="C27" s="142"/>
      <c r="D27" s="144" t="s">
        <v>48</v>
      </c>
      <c r="E27" s="236"/>
      <c r="F27" s="237"/>
    </row>
    <row r="28" spans="3:6">
      <c r="C28" s="142"/>
      <c r="D28" s="144" t="s">
        <v>49</v>
      </c>
      <c r="E28" s="236"/>
      <c r="F28" s="237"/>
    </row>
    <row r="29" spans="3:6">
      <c r="C29" s="142"/>
      <c r="D29" s="144" t="s">
        <v>103</v>
      </c>
      <c r="E29" s="236"/>
      <c r="F29" s="237"/>
    </row>
    <row r="30" spans="3:6">
      <c r="C30" s="142"/>
      <c r="D30" s="144" t="s">
        <v>50</v>
      </c>
      <c r="E30" s="236"/>
      <c r="F30" s="237"/>
    </row>
    <row r="31" spans="3:6">
      <c r="C31" s="142"/>
      <c r="D31" s="142"/>
      <c r="E31" s="142"/>
      <c r="F31" s="151"/>
    </row>
  </sheetData>
  <mergeCells count="14">
    <mergeCell ref="E29:F29"/>
    <mergeCell ref="E30:F30"/>
    <mergeCell ref="C3:F3"/>
    <mergeCell ref="C4:C8"/>
    <mergeCell ref="E4:F4"/>
    <mergeCell ref="E5:F5"/>
    <mergeCell ref="E6:F6"/>
    <mergeCell ref="E7:F7"/>
    <mergeCell ref="E8:F8"/>
    <mergeCell ref="D9:F9"/>
    <mergeCell ref="C10:C11"/>
    <mergeCell ref="C20:F20"/>
    <mergeCell ref="E27:F27"/>
    <mergeCell ref="E28:F28"/>
  </mergeCells>
  <printOptions horizontalCentered="1"/>
  <pageMargins left="0.2" right="0.2"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3"/>
  <sheetViews>
    <sheetView zoomScale="90" zoomScaleNormal="90" workbookViewId="0">
      <selection activeCell="D3" sqref="D3"/>
    </sheetView>
  </sheetViews>
  <sheetFormatPr defaultColWidth="9.28515625" defaultRowHeight="13.8"/>
  <cols>
    <col min="1" max="1" width="2.28515625" style="13" customWidth="1"/>
    <col min="2" max="2" width="48.28515625" style="13" customWidth="1"/>
    <col min="3" max="3" width="18.42578125" style="14" customWidth="1"/>
    <col min="4" max="4" width="80.28515625" style="40" customWidth="1"/>
    <col min="5" max="5" width="17.7109375" style="13" customWidth="1"/>
    <col min="6" max="6" width="49.7109375" style="13" customWidth="1"/>
    <col min="7" max="7" width="2" style="13" customWidth="1"/>
    <col min="8" max="8" width="16.42578125" style="13" customWidth="1"/>
    <col min="9" max="12" width="13" style="13" customWidth="1"/>
    <col min="13" max="13" width="12.140625" style="13" customWidth="1"/>
    <col min="14" max="16384" width="9.28515625" style="13"/>
  </cols>
  <sheetData>
    <row r="1" spans="2:12" ht="27" customHeight="1">
      <c r="B1" s="301" t="s">
        <v>87</v>
      </c>
      <c r="C1" s="301"/>
      <c r="D1" s="301"/>
      <c r="E1" s="301"/>
      <c r="F1" s="301"/>
      <c r="G1" s="301"/>
      <c r="H1" s="301"/>
      <c r="I1" s="301"/>
      <c r="J1" s="301"/>
      <c r="K1" s="301"/>
      <c r="L1" s="301"/>
    </row>
    <row r="2" spans="2:12" ht="6" customHeight="1">
      <c r="B2" s="158"/>
      <c r="C2" s="158"/>
      <c r="D2" s="158"/>
      <c r="E2" s="158"/>
      <c r="F2" s="158"/>
      <c r="G2" s="158"/>
      <c r="H2" s="158"/>
      <c r="I2" s="158"/>
      <c r="J2" s="158"/>
      <c r="K2" s="158"/>
      <c r="L2" s="158"/>
    </row>
    <row r="3" spans="2:12" ht="18" customHeight="1">
      <c r="C3" s="49" t="s">
        <v>64</v>
      </c>
      <c r="D3" s="101" t="s">
        <v>99</v>
      </c>
      <c r="E3" s="16"/>
      <c r="F3" s="16"/>
      <c r="G3" s="16"/>
      <c r="H3" s="17"/>
      <c r="J3" s="18"/>
      <c r="K3" s="18"/>
    </row>
    <row r="4" spans="2:12" ht="18" customHeight="1">
      <c r="C4" s="58" t="s">
        <v>75</v>
      </c>
      <c r="D4" s="139">
        <f>'Subcontractor Proposed Budget'!D4</f>
        <v>0</v>
      </c>
      <c r="E4" s="19"/>
      <c r="F4" s="19"/>
      <c r="G4" s="19"/>
      <c r="H4" s="17"/>
      <c r="J4" s="20"/>
      <c r="K4" s="20"/>
    </row>
    <row r="5" spans="2:12" ht="18" customHeight="1">
      <c r="B5" s="102"/>
      <c r="C5" s="103" t="s">
        <v>81</v>
      </c>
      <c r="D5" s="104">
        <f>C33+C56+C71+C79+C92+C98+C116+C132+C137</f>
        <v>0</v>
      </c>
      <c r="E5" s="19"/>
      <c r="F5" s="19"/>
      <c r="G5" s="19"/>
      <c r="H5" s="17"/>
      <c r="J5" s="20"/>
      <c r="K5" s="20"/>
    </row>
    <row r="6" spans="2:12" ht="18" customHeight="1">
      <c r="B6" s="102"/>
      <c r="C6" s="103" t="s">
        <v>82</v>
      </c>
      <c r="D6" s="104">
        <f>E33+E56+E71+E79+E92+E98+E116+E132+E137</f>
        <v>0</v>
      </c>
      <c r="E6" s="19"/>
      <c r="F6" s="19"/>
      <c r="G6" s="19"/>
      <c r="H6" s="17"/>
      <c r="J6" s="20"/>
      <c r="K6" s="20"/>
    </row>
    <row r="7" spans="2:12" ht="18" customHeight="1">
      <c r="B7" s="102"/>
      <c r="C7" s="105" t="s">
        <v>76</v>
      </c>
      <c r="D7" s="106" t="s">
        <v>46</v>
      </c>
      <c r="E7" s="19"/>
      <c r="F7" s="19"/>
      <c r="G7" s="19"/>
      <c r="H7" s="17"/>
      <c r="J7" s="18"/>
      <c r="K7" s="18"/>
    </row>
    <row r="8" spans="2:12" ht="18" customHeight="1">
      <c r="C8" s="49" t="s">
        <v>77</v>
      </c>
      <c r="D8" s="101" t="s">
        <v>99</v>
      </c>
    </row>
    <row r="9" spans="2:12" ht="18" customHeight="1">
      <c r="C9" s="50" t="s">
        <v>78</v>
      </c>
      <c r="D9" s="101" t="s">
        <v>99</v>
      </c>
    </row>
    <row r="10" spans="2:12" ht="6.75" customHeight="1">
      <c r="C10" s="50"/>
      <c r="D10" s="59"/>
    </row>
    <row r="11" spans="2:12" ht="15.6">
      <c r="D11" s="15" t="s">
        <v>0</v>
      </c>
      <c r="H11" s="302" t="s">
        <v>55</v>
      </c>
      <c r="I11" s="302"/>
      <c r="J11" s="302"/>
      <c r="K11" s="302"/>
      <c r="L11" s="302"/>
    </row>
    <row r="12" spans="2:12" ht="48" customHeight="1">
      <c r="B12" s="53" t="s">
        <v>5</v>
      </c>
      <c r="C12" s="21" t="s">
        <v>53</v>
      </c>
      <c r="D12" s="21" t="s">
        <v>62</v>
      </c>
      <c r="E12" s="22" t="s">
        <v>92</v>
      </c>
      <c r="F12" s="22" t="s">
        <v>54</v>
      </c>
      <c r="H12" s="42" t="s">
        <v>45</v>
      </c>
      <c r="I12" s="42" t="s">
        <v>44</v>
      </c>
      <c r="J12" s="41" t="s">
        <v>56</v>
      </c>
      <c r="K12" s="160" t="s">
        <v>104</v>
      </c>
      <c r="L12" s="42" t="s">
        <v>6</v>
      </c>
    </row>
    <row r="13" spans="2:12" ht="15.75" customHeight="1">
      <c r="B13" s="107">
        <v>1</v>
      </c>
      <c r="C13" s="115">
        <f t="shared" ref="C13:C32" si="0">(H13/12)*I13*J13*L13</f>
        <v>0</v>
      </c>
      <c r="D13" s="108"/>
      <c r="E13" s="116">
        <f>ROUND((H13/12)*I13*K13*L13,2)</f>
        <v>0</v>
      </c>
      <c r="F13" s="108"/>
      <c r="G13" s="109"/>
      <c r="H13" s="164">
        <v>0</v>
      </c>
      <c r="I13" s="154">
        <v>0</v>
      </c>
      <c r="J13" s="155">
        <v>0</v>
      </c>
      <c r="K13" s="155">
        <v>0</v>
      </c>
      <c r="L13" s="156">
        <v>0</v>
      </c>
    </row>
    <row r="14" spans="2:12" ht="15.75" customHeight="1">
      <c r="B14" s="107">
        <v>2</v>
      </c>
      <c r="C14" s="115">
        <f t="shared" si="0"/>
        <v>0</v>
      </c>
      <c r="D14" s="108"/>
      <c r="E14" s="116">
        <f t="shared" ref="E14:E32" si="1">ROUND((H14/12)*I14*K14*L14,2)</f>
        <v>0</v>
      </c>
      <c r="F14" s="108"/>
      <c r="G14" s="109"/>
      <c r="H14" s="164">
        <v>0</v>
      </c>
      <c r="I14" s="154">
        <v>0</v>
      </c>
      <c r="J14" s="155">
        <v>0</v>
      </c>
      <c r="K14" s="155">
        <v>0</v>
      </c>
      <c r="L14" s="156">
        <v>0</v>
      </c>
    </row>
    <row r="15" spans="2:12" ht="15.75" customHeight="1">
      <c r="B15" s="107">
        <v>3</v>
      </c>
      <c r="C15" s="115">
        <f t="shared" si="0"/>
        <v>0</v>
      </c>
      <c r="D15" s="108"/>
      <c r="E15" s="116">
        <f t="shared" si="1"/>
        <v>0</v>
      </c>
      <c r="F15" s="108"/>
      <c r="G15" s="109"/>
      <c r="H15" s="164">
        <v>0</v>
      </c>
      <c r="I15" s="154">
        <v>0</v>
      </c>
      <c r="J15" s="155">
        <v>0</v>
      </c>
      <c r="K15" s="155">
        <v>0</v>
      </c>
      <c r="L15" s="156">
        <v>0</v>
      </c>
    </row>
    <row r="16" spans="2:12" ht="15.75" customHeight="1">
      <c r="B16" s="107">
        <v>4</v>
      </c>
      <c r="C16" s="115">
        <f t="shared" si="0"/>
        <v>0</v>
      </c>
      <c r="D16" s="108"/>
      <c r="E16" s="116">
        <f t="shared" si="1"/>
        <v>0</v>
      </c>
      <c r="F16" s="108"/>
      <c r="G16" s="109"/>
      <c r="H16" s="164">
        <v>0</v>
      </c>
      <c r="I16" s="154">
        <v>0</v>
      </c>
      <c r="J16" s="155">
        <v>0</v>
      </c>
      <c r="K16" s="155">
        <v>0</v>
      </c>
      <c r="L16" s="156">
        <v>0</v>
      </c>
    </row>
    <row r="17" spans="2:12" ht="15.75" customHeight="1">
      <c r="B17" s="107">
        <v>5</v>
      </c>
      <c r="C17" s="115">
        <f t="shared" si="0"/>
        <v>0</v>
      </c>
      <c r="D17" s="108"/>
      <c r="E17" s="116">
        <f t="shared" si="1"/>
        <v>0</v>
      </c>
      <c r="F17" s="108"/>
      <c r="G17" s="109"/>
      <c r="H17" s="164">
        <v>0</v>
      </c>
      <c r="I17" s="154">
        <v>0</v>
      </c>
      <c r="J17" s="155">
        <v>0</v>
      </c>
      <c r="K17" s="155">
        <v>0</v>
      </c>
      <c r="L17" s="156">
        <v>0</v>
      </c>
    </row>
    <row r="18" spans="2:12" ht="15.75" customHeight="1">
      <c r="B18" s="107">
        <v>6</v>
      </c>
      <c r="C18" s="115">
        <f t="shared" si="0"/>
        <v>0</v>
      </c>
      <c r="D18" s="108"/>
      <c r="E18" s="116">
        <f t="shared" si="1"/>
        <v>0</v>
      </c>
      <c r="F18" s="108"/>
      <c r="G18" s="109"/>
      <c r="H18" s="164">
        <v>0</v>
      </c>
      <c r="I18" s="154">
        <v>0</v>
      </c>
      <c r="J18" s="155">
        <v>0</v>
      </c>
      <c r="K18" s="155">
        <v>0</v>
      </c>
      <c r="L18" s="156">
        <v>0</v>
      </c>
    </row>
    <row r="19" spans="2:12" ht="15.75" customHeight="1">
      <c r="B19" s="107">
        <v>7</v>
      </c>
      <c r="C19" s="115">
        <f t="shared" si="0"/>
        <v>0</v>
      </c>
      <c r="D19" s="108"/>
      <c r="E19" s="116">
        <f t="shared" si="1"/>
        <v>0</v>
      </c>
      <c r="F19" s="108"/>
      <c r="G19" s="109"/>
      <c r="H19" s="164">
        <v>0</v>
      </c>
      <c r="I19" s="154">
        <v>0</v>
      </c>
      <c r="J19" s="155">
        <v>0</v>
      </c>
      <c r="K19" s="155">
        <v>0</v>
      </c>
      <c r="L19" s="156">
        <v>0</v>
      </c>
    </row>
    <row r="20" spans="2:12" ht="15.75" customHeight="1">
      <c r="B20" s="107">
        <v>8</v>
      </c>
      <c r="C20" s="115">
        <f t="shared" si="0"/>
        <v>0</v>
      </c>
      <c r="D20" s="108"/>
      <c r="E20" s="116">
        <f t="shared" si="1"/>
        <v>0</v>
      </c>
      <c r="F20" s="108"/>
      <c r="G20" s="109"/>
      <c r="H20" s="164">
        <v>0</v>
      </c>
      <c r="I20" s="154">
        <v>0</v>
      </c>
      <c r="J20" s="155">
        <v>0</v>
      </c>
      <c r="K20" s="155">
        <v>0</v>
      </c>
      <c r="L20" s="156">
        <v>0</v>
      </c>
    </row>
    <row r="21" spans="2:12" ht="15.75" customHeight="1">
      <c r="B21" s="107">
        <v>9</v>
      </c>
      <c r="C21" s="115">
        <f t="shared" si="0"/>
        <v>0</v>
      </c>
      <c r="D21" s="108"/>
      <c r="E21" s="116">
        <f t="shared" si="1"/>
        <v>0</v>
      </c>
      <c r="F21" s="108"/>
      <c r="G21" s="109"/>
      <c r="H21" s="164">
        <v>0</v>
      </c>
      <c r="I21" s="154">
        <v>0</v>
      </c>
      <c r="J21" s="155">
        <v>0</v>
      </c>
      <c r="K21" s="155">
        <v>0</v>
      </c>
      <c r="L21" s="156">
        <v>0</v>
      </c>
    </row>
    <row r="22" spans="2:12" ht="15.75" customHeight="1">
      <c r="B22" s="107">
        <v>10</v>
      </c>
      <c r="C22" s="115">
        <f t="shared" si="0"/>
        <v>0</v>
      </c>
      <c r="D22" s="108"/>
      <c r="E22" s="116">
        <f t="shared" si="1"/>
        <v>0</v>
      </c>
      <c r="F22" s="108"/>
      <c r="G22" s="109"/>
      <c r="H22" s="164">
        <v>0</v>
      </c>
      <c r="I22" s="154">
        <v>0</v>
      </c>
      <c r="J22" s="155">
        <v>0</v>
      </c>
      <c r="K22" s="155">
        <v>0</v>
      </c>
      <c r="L22" s="156">
        <v>0</v>
      </c>
    </row>
    <row r="23" spans="2:12" ht="15.75" customHeight="1">
      <c r="B23" s="107">
        <v>11</v>
      </c>
      <c r="C23" s="115">
        <f t="shared" si="0"/>
        <v>0</v>
      </c>
      <c r="D23" s="108"/>
      <c r="E23" s="116">
        <f t="shared" si="1"/>
        <v>0</v>
      </c>
      <c r="F23" s="108"/>
      <c r="G23" s="109"/>
      <c r="H23" s="164">
        <v>0</v>
      </c>
      <c r="I23" s="154">
        <v>0</v>
      </c>
      <c r="J23" s="155">
        <v>0</v>
      </c>
      <c r="K23" s="155">
        <v>0</v>
      </c>
      <c r="L23" s="156">
        <v>0</v>
      </c>
    </row>
    <row r="24" spans="2:12" ht="15.75" customHeight="1">
      <c r="B24" s="107">
        <v>12</v>
      </c>
      <c r="C24" s="115">
        <f t="shared" si="0"/>
        <v>0</v>
      </c>
      <c r="D24" s="108"/>
      <c r="E24" s="116">
        <f t="shared" si="1"/>
        <v>0</v>
      </c>
      <c r="F24" s="108"/>
      <c r="G24" s="109"/>
      <c r="H24" s="164">
        <v>0</v>
      </c>
      <c r="I24" s="154">
        <v>0</v>
      </c>
      <c r="J24" s="155">
        <v>0</v>
      </c>
      <c r="K24" s="155">
        <v>0</v>
      </c>
      <c r="L24" s="156">
        <v>0</v>
      </c>
    </row>
    <row r="25" spans="2:12" ht="15.75" customHeight="1">
      <c r="B25" s="107">
        <v>13</v>
      </c>
      <c r="C25" s="115">
        <f t="shared" si="0"/>
        <v>0</v>
      </c>
      <c r="D25" s="108"/>
      <c r="E25" s="116">
        <f t="shared" si="1"/>
        <v>0</v>
      </c>
      <c r="F25" s="108"/>
      <c r="G25" s="109"/>
      <c r="H25" s="164">
        <v>0</v>
      </c>
      <c r="I25" s="154">
        <v>0</v>
      </c>
      <c r="J25" s="155">
        <v>0</v>
      </c>
      <c r="K25" s="155">
        <v>0</v>
      </c>
      <c r="L25" s="156">
        <v>0</v>
      </c>
    </row>
    <row r="26" spans="2:12" ht="15.75" customHeight="1">
      <c r="B26" s="107">
        <v>14</v>
      </c>
      <c r="C26" s="115">
        <f t="shared" si="0"/>
        <v>0</v>
      </c>
      <c r="D26" s="108"/>
      <c r="E26" s="116">
        <f t="shared" si="1"/>
        <v>0</v>
      </c>
      <c r="F26" s="108"/>
      <c r="G26" s="109"/>
      <c r="H26" s="164">
        <v>0</v>
      </c>
      <c r="I26" s="154">
        <v>0</v>
      </c>
      <c r="J26" s="155">
        <v>0</v>
      </c>
      <c r="K26" s="155">
        <v>0</v>
      </c>
      <c r="L26" s="156">
        <v>0</v>
      </c>
    </row>
    <row r="27" spans="2:12" ht="15.75" customHeight="1">
      <c r="B27" s="107">
        <v>15</v>
      </c>
      <c r="C27" s="115">
        <f t="shared" si="0"/>
        <v>0</v>
      </c>
      <c r="D27" s="108"/>
      <c r="E27" s="116">
        <f t="shared" si="1"/>
        <v>0</v>
      </c>
      <c r="F27" s="108"/>
      <c r="G27" s="109"/>
      <c r="H27" s="164">
        <v>0</v>
      </c>
      <c r="I27" s="154">
        <v>0</v>
      </c>
      <c r="J27" s="155">
        <v>0</v>
      </c>
      <c r="K27" s="155">
        <v>0</v>
      </c>
      <c r="L27" s="156">
        <v>0</v>
      </c>
    </row>
    <row r="28" spans="2:12" ht="15.75" customHeight="1">
      <c r="B28" s="107">
        <v>16</v>
      </c>
      <c r="C28" s="115">
        <f t="shared" si="0"/>
        <v>0</v>
      </c>
      <c r="D28" s="108"/>
      <c r="E28" s="116">
        <f t="shared" si="1"/>
        <v>0</v>
      </c>
      <c r="F28" s="108"/>
      <c r="G28" s="109"/>
      <c r="H28" s="164">
        <v>0</v>
      </c>
      <c r="I28" s="154">
        <v>0</v>
      </c>
      <c r="J28" s="155">
        <v>0</v>
      </c>
      <c r="K28" s="155">
        <v>0</v>
      </c>
      <c r="L28" s="156">
        <v>0</v>
      </c>
    </row>
    <row r="29" spans="2:12" ht="15.75" customHeight="1">
      <c r="B29" s="107">
        <v>17</v>
      </c>
      <c r="C29" s="115">
        <f t="shared" si="0"/>
        <v>0</v>
      </c>
      <c r="D29" s="108"/>
      <c r="E29" s="116">
        <f t="shared" si="1"/>
        <v>0</v>
      </c>
      <c r="F29" s="108"/>
      <c r="G29" s="109"/>
      <c r="H29" s="164">
        <v>0</v>
      </c>
      <c r="I29" s="154">
        <v>0</v>
      </c>
      <c r="J29" s="155">
        <v>0</v>
      </c>
      <c r="K29" s="155">
        <v>0</v>
      </c>
      <c r="L29" s="156">
        <v>0</v>
      </c>
    </row>
    <row r="30" spans="2:12" ht="15.75" customHeight="1">
      <c r="B30" s="107">
        <v>18</v>
      </c>
      <c r="C30" s="115">
        <f t="shared" si="0"/>
        <v>0</v>
      </c>
      <c r="D30" s="108"/>
      <c r="E30" s="116">
        <f t="shared" si="1"/>
        <v>0</v>
      </c>
      <c r="F30" s="108"/>
      <c r="G30" s="109"/>
      <c r="H30" s="164">
        <v>0</v>
      </c>
      <c r="I30" s="154">
        <v>0</v>
      </c>
      <c r="J30" s="155">
        <v>0</v>
      </c>
      <c r="K30" s="155">
        <v>0</v>
      </c>
      <c r="L30" s="156">
        <v>0</v>
      </c>
    </row>
    <row r="31" spans="2:12" ht="15.75" customHeight="1">
      <c r="B31" s="107">
        <v>19</v>
      </c>
      <c r="C31" s="115">
        <f t="shared" si="0"/>
        <v>0</v>
      </c>
      <c r="D31" s="108"/>
      <c r="E31" s="116">
        <f t="shared" si="1"/>
        <v>0</v>
      </c>
      <c r="F31" s="108"/>
      <c r="G31" s="109"/>
      <c r="H31" s="164">
        <v>0</v>
      </c>
      <c r="I31" s="154">
        <v>0</v>
      </c>
      <c r="J31" s="155">
        <v>0</v>
      </c>
      <c r="K31" s="155">
        <v>0</v>
      </c>
      <c r="L31" s="156">
        <v>0</v>
      </c>
    </row>
    <row r="32" spans="2:12" ht="15.75" customHeight="1">
      <c r="B32" s="107">
        <v>20</v>
      </c>
      <c r="C32" s="115">
        <f t="shared" si="0"/>
        <v>0</v>
      </c>
      <c r="D32" s="108"/>
      <c r="E32" s="116">
        <f t="shared" si="1"/>
        <v>0</v>
      </c>
      <c r="F32" s="108"/>
      <c r="G32" s="109"/>
      <c r="H32" s="164">
        <v>0</v>
      </c>
      <c r="I32" s="154">
        <v>0</v>
      </c>
      <c r="J32" s="155">
        <v>0</v>
      </c>
      <c r="K32" s="155">
        <v>0</v>
      </c>
      <c r="L32" s="156">
        <v>0</v>
      </c>
    </row>
    <row r="33" spans="2:13" ht="20.25" customHeight="1">
      <c r="B33" s="24" t="s">
        <v>7</v>
      </c>
      <c r="C33" s="25">
        <f>SUM(C13:C32)</f>
        <v>0</v>
      </c>
      <c r="D33" s="13"/>
      <c r="E33" s="25">
        <f>SUM(E13:E32)</f>
        <v>0</v>
      </c>
    </row>
    <row r="34" spans="2:13">
      <c r="C34" s="13"/>
      <c r="D34" s="13"/>
    </row>
    <row r="35" spans="2:13" ht="48.75" customHeight="1">
      <c r="B35" s="55" t="s">
        <v>8</v>
      </c>
      <c r="C35" s="21" t="s">
        <v>53</v>
      </c>
      <c r="D35" s="21" t="s">
        <v>62</v>
      </c>
      <c r="E35" s="22" t="s">
        <v>92</v>
      </c>
      <c r="F35" s="22" t="s">
        <v>54</v>
      </c>
      <c r="H35" s="42" t="s">
        <v>36</v>
      </c>
      <c r="I35" s="42" t="s">
        <v>44</v>
      </c>
      <c r="J35" s="41" t="s">
        <v>56</v>
      </c>
      <c r="K35" s="160" t="s">
        <v>104</v>
      </c>
      <c r="L35" s="42" t="s">
        <v>6</v>
      </c>
      <c r="M35" s="42" t="s">
        <v>96</v>
      </c>
    </row>
    <row r="36" spans="2:13" ht="14.4">
      <c r="B36" s="26">
        <f t="shared" ref="B36:B55" si="2">B13</f>
        <v>1</v>
      </c>
      <c r="C36" s="165">
        <f t="shared" ref="C36:C55" si="3">(H36/12)*I36*J36*L36</f>
        <v>0</v>
      </c>
      <c r="D36" s="161"/>
      <c r="E36" s="116">
        <f t="shared" ref="E36:E55" si="4">ROUND((H36/12)*I36*K36*L36,2)</f>
        <v>0</v>
      </c>
      <c r="F36" s="161"/>
      <c r="G36" s="82"/>
      <c r="H36" s="166">
        <f>H13*M36</f>
        <v>0</v>
      </c>
      <c r="I36" s="27">
        <f t="shared" ref="I36:L51" si="5">I13</f>
        <v>0</v>
      </c>
      <c r="J36" s="28">
        <f t="shared" si="5"/>
        <v>0</v>
      </c>
      <c r="K36" s="28">
        <f>K13</f>
        <v>0</v>
      </c>
      <c r="L36" s="27">
        <f t="shared" si="5"/>
        <v>0</v>
      </c>
      <c r="M36" s="110">
        <v>0</v>
      </c>
    </row>
    <row r="37" spans="2:13" ht="14.4">
      <c r="B37" s="29">
        <f t="shared" si="2"/>
        <v>2</v>
      </c>
      <c r="C37" s="165">
        <f t="shared" si="3"/>
        <v>0</v>
      </c>
      <c r="D37" s="161"/>
      <c r="E37" s="116">
        <f t="shared" si="4"/>
        <v>0</v>
      </c>
      <c r="F37" s="162"/>
      <c r="G37" s="82"/>
      <c r="H37" s="166">
        <f t="shared" ref="H37:H55" si="6">H14*M37</f>
        <v>0</v>
      </c>
      <c r="I37" s="27">
        <f t="shared" si="5"/>
        <v>0</v>
      </c>
      <c r="J37" s="28">
        <f t="shared" si="5"/>
        <v>0</v>
      </c>
      <c r="K37" s="28">
        <f t="shared" si="5"/>
        <v>0</v>
      </c>
      <c r="L37" s="27">
        <f t="shared" si="5"/>
        <v>0</v>
      </c>
      <c r="M37" s="110">
        <v>0</v>
      </c>
    </row>
    <row r="38" spans="2:13" ht="14.4">
      <c r="B38" s="29">
        <f t="shared" si="2"/>
        <v>3</v>
      </c>
      <c r="C38" s="165">
        <f t="shared" si="3"/>
        <v>0</v>
      </c>
      <c r="D38" s="161"/>
      <c r="E38" s="116">
        <f t="shared" si="4"/>
        <v>0</v>
      </c>
      <c r="F38" s="162"/>
      <c r="G38" s="82"/>
      <c r="H38" s="166">
        <f t="shared" si="6"/>
        <v>0</v>
      </c>
      <c r="I38" s="27">
        <f t="shared" si="5"/>
        <v>0</v>
      </c>
      <c r="J38" s="28">
        <f t="shared" si="5"/>
        <v>0</v>
      </c>
      <c r="K38" s="28">
        <f t="shared" si="5"/>
        <v>0</v>
      </c>
      <c r="L38" s="27">
        <f t="shared" si="5"/>
        <v>0</v>
      </c>
      <c r="M38" s="110">
        <v>0</v>
      </c>
    </row>
    <row r="39" spans="2:13" ht="14.4">
      <c r="B39" s="29">
        <f t="shared" si="2"/>
        <v>4</v>
      </c>
      <c r="C39" s="165">
        <f t="shared" si="3"/>
        <v>0</v>
      </c>
      <c r="D39" s="161"/>
      <c r="E39" s="116">
        <f t="shared" si="4"/>
        <v>0</v>
      </c>
      <c r="F39" s="161"/>
      <c r="G39" s="82"/>
      <c r="H39" s="166">
        <f t="shared" si="6"/>
        <v>0</v>
      </c>
      <c r="I39" s="27">
        <f t="shared" si="5"/>
        <v>0</v>
      </c>
      <c r="J39" s="28">
        <f t="shared" si="5"/>
        <v>0</v>
      </c>
      <c r="K39" s="28">
        <f t="shared" si="5"/>
        <v>0</v>
      </c>
      <c r="L39" s="27">
        <f t="shared" si="5"/>
        <v>0</v>
      </c>
      <c r="M39" s="110">
        <v>0</v>
      </c>
    </row>
    <row r="40" spans="2:13" ht="14.4">
      <c r="B40" s="29">
        <f t="shared" si="2"/>
        <v>5</v>
      </c>
      <c r="C40" s="165">
        <f t="shared" si="3"/>
        <v>0</v>
      </c>
      <c r="D40" s="161"/>
      <c r="E40" s="116">
        <f t="shared" si="4"/>
        <v>0</v>
      </c>
      <c r="F40" s="161"/>
      <c r="G40" s="82"/>
      <c r="H40" s="166">
        <f t="shared" si="6"/>
        <v>0</v>
      </c>
      <c r="I40" s="27">
        <f t="shared" si="5"/>
        <v>0</v>
      </c>
      <c r="J40" s="28">
        <f t="shared" si="5"/>
        <v>0</v>
      </c>
      <c r="K40" s="28">
        <f t="shared" si="5"/>
        <v>0</v>
      </c>
      <c r="L40" s="27">
        <f t="shared" si="5"/>
        <v>0</v>
      </c>
      <c r="M40" s="110">
        <v>0</v>
      </c>
    </row>
    <row r="41" spans="2:13" ht="14.4">
      <c r="B41" s="29">
        <f t="shared" si="2"/>
        <v>6</v>
      </c>
      <c r="C41" s="165">
        <f t="shared" si="3"/>
        <v>0</v>
      </c>
      <c r="D41" s="161"/>
      <c r="E41" s="116">
        <f t="shared" si="4"/>
        <v>0</v>
      </c>
      <c r="F41" s="161"/>
      <c r="G41" s="82"/>
      <c r="H41" s="166">
        <f t="shared" si="6"/>
        <v>0</v>
      </c>
      <c r="I41" s="27">
        <f t="shared" si="5"/>
        <v>0</v>
      </c>
      <c r="J41" s="28">
        <f t="shared" si="5"/>
        <v>0</v>
      </c>
      <c r="K41" s="28">
        <f t="shared" si="5"/>
        <v>0</v>
      </c>
      <c r="L41" s="27">
        <f t="shared" si="5"/>
        <v>0</v>
      </c>
      <c r="M41" s="110">
        <v>0</v>
      </c>
    </row>
    <row r="42" spans="2:13" ht="14.4">
      <c r="B42" s="29">
        <f t="shared" si="2"/>
        <v>7</v>
      </c>
      <c r="C42" s="165">
        <f t="shared" si="3"/>
        <v>0</v>
      </c>
      <c r="D42" s="161"/>
      <c r="E42" s="116">
        <f t="shared" si="4"/>
        <v>0</v>
      </c>
      <c r="F42" s="161"/>
      <c r="G42" s="82"/>
      <c r="H42" s="166">
        <f t="shared" si="6"/>
        <v>0</v>
      </c>
      <c r="I42" s="27">
        <f t="shared" si="5"/>
        <v>0</v>
      </c>
      <c r="J42" s="28">
        <f t="shared" si="5"/>
        <v>0</v>
      </c>
      <c r="K42" s="28">
        <f t="shared" si="5"/>
        <v>0</v>
      </c>
      <c r="L42" s="27">
        <f t="shared" si="5"/>
        <v>0</v>
      </c>
      <c r="M42" s="110">
        <v>0</v>
      </c>
    </row>
    <row r="43" spans="2:13" ht="14.4">
      <c r="B43" s="29">
        <f t="shared" si="2"/>
        <v>8</v>
      </c>
      <c r="C43" s="165">
        <f t="shared" si="3"/>
        <v>0</v>
      </c>
      <c r="D43" s="161"/>
      <c r="E43" s="116">
        <f t="shared" si="4"/>
        <v>0</v>
      </c>
      <c r="F43" s="161"/>
      <c r="G43" s="82"/>
      <c r="H43" s="166">
        <f t="shared" si="6"/>
        <v>0</v>
      </c>
      <c r="I43" s="27">
        <f t="shared" si="5"/>
        <v>0</v>
      </c>
      <c r="J43" s="28">
        <f t="shared" si="5"/>
        <v>0</v>
      </c>
      <c r="K43" s="28">
        <f t="shared" si="5"/>
        <v>0</v>
      </c>
      <c r="L43" s="27">
        <f t="shared" si="5"/>
        <v>0</v>
      </c>
      <c r="M43" s="110">
        <v>0</v>
      </c>
    </row>
    <row r="44" spans="2:13" ht="14.4">
      <c r="B44" s="29">
        <f t="shared" si="2"/>
        <v>9</v>
      </c>
      <c r="C44" s="165">
        <f t="shared" si="3"/>
        <v>0</v>
      </c>
      <c r="D44" s="161"/>
      <c r="E44" s="116">
        <f t="shared" si="4"/>
        <v>0</v>
      </c>
      <c r="F44" s="161"/>
      <c r="G44" s="82"/>
      <c r="H44" s="166">
        <f t="shared" si="6"/>
        <v>0</v>
      </c>
      <c r="I44" s="27">
        <f t="shared" si="5"/>
        <v>0</v>
      </c>
      <c r="J44" s="28">
        <f t="shared" si="5"/>
        <v>0</v>
      </c>
      <c r="K44" s="28">
        <f t="shared" si="5"/>
        <v>0</v>
      </c>
      <c r="L44" s="27">
        <f t="shared" si="5"/>
        <v>0</v>
      </c>
      <c r="M44" s="110">
        <v>0</v>
      </c>
    </row>
    <row r="45" spans="2:13" ht="14.4">
      <c r="B45" s="29">
        <f t="shared" si="2"/>
        <v>10</v>
      </c>
      <c r="C45" s="165">
        <f t="shared" si="3"/>
        <v>0</v>
      </c>
      <c r="D45" s="161"/>
      <c r="E45" s="116">
        <f t="shared" si="4"/>
        <v>0</v>
      </c>
      <c r="F45" s="161"/>
      <c r="G45" s="82"/>
      <c r="H45" s="166">
        <f t="shared" si="6"/>
        <v>0</v>
      </c>
      <c r="I45" s="27">
        <f t="shared" si="5"/>
        <v>0</v>
      </c>
      <c r="J45" s="28">
        <f t="shared" si="5"/>
        <v>0</v>
      </c>
      <c r="K45" s="28">
        <f t="shared" si="5"/>
        <v>0</v>
      </c>
      <c r="L45" s="27">
        <f t="shared" si="5"/>
        <v>0</v>
      </c>
      <c r="M45" s="110">
        <v>0</v>
      </c>
    </row>
    <row r="46" spans="2:13" ht="14.4">
      <c r="B46" s="29">
        <f t="shared" si="2"/>
        <v>11</v>
      </c>
      <c r="C46" s="165">
        <f t="shared" si="3"/>
        <v>0</v>
      </c>
      <c r="D46" s="161"/>
      <c r="E46" s="116">
        <f t="shared" si="4"/>
        <v>0</v>
      </c>
      <c r="F46" s="161"/>
      <c r="G46" s="82"/>
      <c r="H46" s="166">
        <f t="shared" si="6"/>
        <v>0</v>
      </c>
      <c r="I46" s="27">
        <f t="shared" si="5"/>
        <v>0</v>
      </c>
      <c r="J46" s="28">
        <f t="shared" si="5"/>
        <v>0</v>
      </c>
      <c r="K46" s="28">
        <f t="shared" si="5"/>
        <v>0</v>
      </c>
      <c r="L46" s="27">
        <f t="shared" si="5"/>
        <v>0</v>
      </c>
      <c r="M46" s="110">
        <v>0</v>
      </c>
    </row>
    <row r="47" spans="2:13" ht="14.4">
      <c r="B47" s="29">
        <f t="shared" si="2"/>
        <v>12</v>
      </c>
      <c r="C47" s="165">
        <f t="shared" si="3"/>
        <v>0</v>
      </c>
      <c r="D47" s="161"/>
      <c r="E47" s="116">
        <f t="shared" si="4"/>
        <v>0</v>
      </c>
      <c r="F47" s="161"/>
      <c r="G47" s="82"/>
      <c r="H47" s="166">
        <f t="shared" si="6"/>
        <v>0</v>
      </c>
      <c r="I47" s="27">
        <f t="shared" si="5"/>
        <v>0</v>
      </c>
      <c r="J47" s="28">
        <f t="shared" si="5"/>
        <v>0</v>
      </c>
      <c r="K47" s="28">
        <f t="shared" si="5"/>
        <v>0</v>
      </c>
      <c r="L47" s="27">
        <f t="shared" si="5"/>
        <v>0</v>
      </c>
      <c r="M47" s="110">
        <v>0</v>
      </c>
    </row>
    <row r="48" spans="2:13" ht="14.4">
      <c r="B48" s="26">
        <f t="shared" si="2"/>
        <v>13</v>
      </c>
      <c r="C48" s="165">
        <f t="shared" si="3"/>
        <v>0</v>
      </c>
      <c r="D48" s="161"/>
      <c r="E48" s="116">
        <f t="shared" si="4"/>
        <v>0</v>
      </c>
      <c r="F48" s="161"/>
      <c r="G48" s="82"/>
      <c r="H48" s="166">
        <f t="shared" si="6"/>
        <v>0</v>
      </c>
      <c r="I48" s="27">
        <f t="shared" si="5"/>
        <v>0</v>
      </c>
      <c r="J48" s="28">
        <f t="shared" si="5"/>
        <v>0</v>
      </c>
      <c r="K48" s="28">
        <f t="shared" si="5"/>
        <v>0</v>
      </c>
      <c r="L48" s="27">
        <f t="shared" si="5"/>
        <v>0</v>
      </c>
      <c r="M48" s="110">
        <v>0</v>
      </c>
    </row>
    <row r="49" spans="2:13" ht="14.4">
      <c r="B49" s="29">
        <f t="shared" si="2"/>
        <v>14</v>
      </c>
      <c r="C49" s="165">
        <f t="shared" si="3"/>
        <v>0</v>
      </c>
      <c r="D49" s="161"/>
      <c r="E49" s="116">
        <f t="shared" si="4"/>
        <v>0</v>
      </c>
      <c r="F49" s="161"/>
      <c r="G49" s="82"/>
      <c r="H49" s="166">
        <f t="shared" si="6"/>
        <v>0</v>
      </c>
      <c r="I49" s="27">
        <f t="shared" si="5"/>
        <v>0</v>
      </c>
      <c r="J49" s="28">
        <f t="shared" si="5"/>
        <v>0</v>
      </c>
      <c r="K49" s="28">
        <f t="shared" si="5"/>
        <v>0</v>
      </c>
      <c r="L49" s="27">
        <f t="shared" si="5"/>
        <v>0</v>
      </c>
      <c r="M49" s="110">
        <v>0</v>
      </c>
    </row>
    <row r="50" spans="2:13" ht="14.4">
      <c r="B50" s="29">
        <f t="shared" si="2"/>
        <v>15</v>
      </c>
      <c r="C50" s="165">
        <f t="shared" si="3"/>
        <v>0</v>
      </c>
      <c r="D50" s="161"/>
      <c r="E50" s="116">
        <f t="shared" si="4"/>
        <v>0</v>
      </c>
      <c r="F50" s="161"/>
      <c r="G50" s="82"/>
      <c r="H50" s="166">
        <f t="shared" si="6"/>
        <v>0</v>
      </c>
      <c r="I50" s="27">
        <f t="shared" si="5"/>
        <v>0</v>
      </c>
      <c r="J50" s="28">
        <f t="shared" si="5"/>
        <v>0</v>
      </c>
      <c r="K50" s="28">
        <f t="shared" si="5"/>
        <v>0</v>
      </c>
      <c r="L50" s="27">
        <f t="shared" si="5"/>
        <v>0</v>
      </c>
      <c r="M50" s="110">
        <v>0</v>
      </c>
    </row>
    <row r="51" spans="2:13" ht="14.4">
      <c r="B51" s="29">
        <f t="shared" si="2"/>
        <v>16</v>
      </c>
      <c r="C51" s="165">
        <f t="shared" si="3"/>
        <v>0</v>
      </c>
      <c r="D51" s="161"/>
      <c r="E51" s="116">
        <f t="shared" si="4"/>
        <v>0</v>
      </c>
      <c r="F51" s="161"/>
      <c r="G51" s="82"/>
      <c r="H51" s="166">
        <f t="shared" si="6"/>
        <v>0</v>
      </c>
      <c r="I51" s="27">
        <f t="shared" si="5"/>
        <v>0</v>
      </c>
      <c r="J51" s="28">
        <f t="shared" si="5"/>
        <v>0</v>
      </c>
      <c r="K51" s="28">
        <f t="shared" si="5"/>
        <v>0</v>
      </c>
      <c r="L51" s="27">
        <f t="shared" si="5"/>
        <v>0</v>
      </c>
      <c r="M51" s="110">
        <v>0</v>
      </c>
    </row>
    <row r="52" spans="2:13" ht="14.4">
      <c r="B52" s="29">
        <f t="shared" si="2"/>
        <v>17</v>
      </c>
      <c r="C52" s="165">
        <f t="shared" si="3"/>
        <v>0</v>
      </c>
      <c r="D52" s="161"/>
      <c r="E52" s="116">
        <f t="shared" si="4"/>
        <v>0</v>
      </c>
      <c r="F52" s="161"/>
      <c r="G52" s="82"/>
      <c r="H52" s="166">
        <f t="shared" si="6"/>
        <v>0</v>
      </c>
      <c r="I52" s="27">
        <f t="shared" ref="I52:L55" si="7">I29</f>
        <v>0</v>
      </c>
      <c r="J52" s="28">
        <f t="shared" si="7"/>
        <v>0</v>
      </c>
      <c r="K52" s="28">
        <f t="shared" si="7"/>
        <v>0</v>
      </c>
      <c r="L52" s="27">
        <f t="shared" si="7"/>
        <v>0</v>
      </c>
      <c r="M52" s="110">
        <v>0</v>
      </c>
    </row>
    <row r="53" spans="2:13" ht="14.4">
      <c r="B53" s="29">
        <f t="shared" si="2"/>
        <v>18</v>
      </c>
      <c r="C53" s="165">
        <f t="shared" si="3"/>
        <v>0</v>
      </c>
      <c r="D53" s="161"/>
      <c r="E53" s="116">
        <f t="shared" si="4"/>
        <v>0</v>
      </c>
      <c r="F53" s="161"/>
      <c r="G53" s="82"/>
      <c r="H53" s="166">
        <f t="shared" si="6"/>
        <v>0</v>
      </c>
      <c r="I53" s="27">
        <f t="shared" si="7"/>
        <v>0</v>
      </c>
      <c r="J53" s="28">
        <f t="shared" si="7"/>
        <v>0</v>
      </c>
      <c r="K53" s="28">
        <f t="shared" si="7"/>
        <v>0</v>
      </c>
      <c r="L53" s="27">
        <f t="shared" si="7"/>
        <v>0</v>
      </c>
      <c r="M53" s="110">
        <v>0</v>
      </c>
    </row>
    <row r="54" spans="2:13" ht="14.4">
      <c r="B54" s="29">
        <f t="shared" si="2"/>
        <v>19</v>
      </c>
      <c r="C54" s="165">
        <f t="shared" si="3"/>
        <v>0</v>
      </c>
      <c r="D54" s="161"/>
      <c r="E54" s="116">
        <f t="shared" si="4"/>
        <v>0</v>
      </c>
      <c r="F54" s="161"/>
      <c r="G54" s="82"/>
      <c r="H54" s="166">
        <f t="shared" si="6"/>
        <v>0</v>
      </c>
      <c r="I54" s="27">
        <f t="shared" si="7"/>
        <v>0</v>
      </c>
      <c r="J54" s="28">
        <f t="shared" si="7"/>
        <v>0</v>
      </c>
      <c r="K54" s="28">
        <f t="shared" si="7"/>
        <v>0</v>
      </c>
      <c r="L54" s="27">
        <f t="shared" si="7"/>
        <v>0</v>
      </c>
      <c r="M54" s="110">
        <v>0</v>
      </c>
    </row>
    <row r="55" spans="2:13" ht="14.4">
      <c r="B55" s="29">
        <f t="shared" si="2"/>
        <v>20</v>
      </c>
      <c r="C55" s="165">
        <f t="shared" si="3"/>
        <v>0</v>
      </c>
      <c r="D55" s="161"/>
      <c r="E55" s="116">
        <f t="shared" si="4"/>
        <v>0</v>
      </c>
      <c r="F55" s="161"/>
      <c r="G55" s="82"/>
      <c r="H55" s="166">
        <f t="shared" si="6"/>
        <v>0</v>
      </c>
      <c r="I55" s="27">
        <f t="shared" si="7"/>
        <v>0</v>
      </c>
      <c r="J55" s="28">
        <f t="shared" si="7"/>
        <v>0</v>
      </c>
      <c r="K55" s="28">
        <f t="shared" si="7"/>
        <v>0</v>
      </c>
      <c r="L55" s="27">
        <f t="shared" si="7"/>
        <v>0</v>
      </c>
      <c r="M55" s="110">
        <v>0</v>
      </c>
    </row>
    <row r="56" spans="2:13" ht="20.25" customHeight="1">
      <c r="B56" s="24" t="s">
        <v>7</v>
      </c>
      <c r="C56" s="44">
        <f>SUM(C36:C55)</f>
        <v>0</v>
      </c>
      <c r="D56" s="13"/>
      <c r="E56" s="25">
        <f>SUM(E36:E55)</f>
        <v>0</v>
      </c>
      <c r="F56" s="30"/>
      <c r="G56" s="30"/>
      <c r="H56" s="31"/>
    </row>
    <row r="57" spans="2:13">
      <c r="C57" s="13"/>
      <c r="D57" s="13"/>
    </row>
    <row r="58" spans="2:13" ht="42" customHeight="1">
      <c r="B58" s="54" t="s">
        <v>9</v>
      </c>
      <c r="C58" s="21" t="s">
        <v>53</v>
      </c>
      <c r="D58" s="21" t="s">
        <v>62</v>
      </c>
      <c r="E58" s="22" t="s">
        <v>92</v>
      </c>
      <c r="F58" s="22" t="s">
        <v>54</v>
      </c>
      <c r="G58" s="32"/>
    </row>
    <row r="59" spans="2:13">
      <c r="B59" s="33" t="s">
        <v>10</v>
      </c>
      <c r="C59" s="167">
        <v>0</v>
      </c>
      <c r="D59" s="100"/>
      <c r="E59" s="167">
        <f t="shared" ref="E59:E65" si="8">ROUND((L59/12)*M59*O59*P59,2)</f>
        <v>0</v>
      </c>
      <c r="F59" s="100"/>
    </row>
    <row r="60" spans="2:13">
      <c r="B60" s="33" t="s">
        <v>11</v>
      </c>
      <c r="C60" s="167">
        <v>0</v>
      </c>
      <c r="D60" s="100"/>
      <c r="E60" s="167">
        <f t="shared" si="8"/>
        <v>0</v>
      </c>
      <c r="F60" s="100"/>
    </row>
    <row r="61" spans="2:13">
      <c r="B61" s="33" t="s">
        <v>12</v>
      </c>
      <c r="C61" s="167">
        <v>0</v>
      </c>
      <c r="D61" s="100"/>
      <c r="E61" s="167">
        <f t="shared" si="8"/>
        <v>0</v>
      </c>
      <c r="F61" s="100"/>
    </row>
    <row r="62" spans="2:13">
      <c r="B62" s="33" t="s">
        <v>13</v>
      </c>
      <c r="C62" s="167">
        <v>0</v>
      </c>
      <c r="D62" s="100"/>
      <c r="E62" s="167">
        <f t="shared" si="8"/>
        <v>0</v>
      </c>
      <c r="F62" s="100"/>
    </row>
    <row r="63" spans="2:13">
      <c r="B63" s="33" t="s">
        <v>14</v>
      </c>
      <c r="C63" s="167">
        <v>0</v>
      </c>
      <c r="D63" s="100"/>
      <c r="E63" s="167">
        <f t="shared" si="8"/>
        <v>0</v>
      </c>
      <c r="F63" s="100"/>
    </row>
    <row r="64" spans="2:13">
      <c r="B64" s="33" t="s">
        <v>15</v>
      </c>
      <c r="C64" s="167">
        <v>0</v>
      </c>
      <c r="D64" s="100"/>
      <c r="E64" s="167">
        <f t="shared" si="8"/>
        <v>0</v>
      </c>
      <c r="F64" s="100"/>
    </row>
    <row r="65" spans="2:6">
      <c r="B65" s="33" t="s">
        <v>16</v>
      </c>
      <c r="C65" s="167">
        <v>0</v>
      </c>
      <c r="D65" s="100"/>
      <c r="E65" s="167">
        <f t="shared" si="8"/>
        <v>0</v>
      </c>
      <c r="F65" s="100"/>
    </row>
    <row r="66" spans="2:6">
      <c r="B66" s="33" t="s">
        <v>17</v>
      </c>
      <c r="C66" s="167">
        <v>0</v>
      </c>
      <c r="D66" s="100"/>
      <c r="E66" s="167">
        <f t="shared" ref="E66:E70" si="9">ROUND((L66/12)*M66*O66*P66,2)</f>
        <v>0</v>
      </c>
      <c r="F66" s="100"/>
    </row>
    <row r="67" spans="2:6">
      <c r="B67" s="33" t="s">
        <v>18</v>
      </c>
      <c r="C67" s="167">
        <v>0</v>
      </c>
      <c r="D67" s="100"/>
      <c r="E67" s="167">
        <f t="shared" si="9"/>
        <v>0</v>
      </c>
      <c r="F67" s="100"/>
    </row>
    <row r="68" spans="2:6">
      <c r="B68" s="33" t="s">
        <v>19</v>
      </c>
      <c r="C68" s="167">
        <v>0</v>
      </c>
      <c r="D68" s="100"/>
      <c r="E68" s="167">
        <f t="shared" si="9"/>
        <v>0</v>
      </c>
      <c r="F68" s="100"/>
    </row>
    <row r="69" spans="2:6">
      <c r="B69" s="33" t="s">
        <v>20</v>
      </c>
      <c r="C69" s="167">
        <v>0</v>
      </c>
      <c r="D69" s="100"/>
      <c r="E69" s="167">
        <f t="shared" si="9"/>
        <v>0</v>
      </c>
      <c r="F69" s="100"/>
    </row>
    <row r="70" spans="2:6">
      <c r="B70" s="47" t="s">
        <v>43</v>
      </c>
      <c r="C70" s="167">
        <v>0</v>
      </c>
      <c r="D70" s="100"/>
      <c r="E70" s="167">
        <f t="shared" si="9"/>
        <v>0</v>
      </c>
      <c r="F70" s="100"/>
    </row>
    <row r="71" spans="2:6" ht="20.25" customHeight="1">
      <c r="B71" s="34" t="s">
        <v>7</v>
      </c>
      <c r="C71" s="43">
        <f>SUM(C59:C70)</f>
        <v>0</v>
      </c>
      <c r="D71" s="13"/>
      <c r="E71" s="43">
        <f>SUM(E59:E70)</f>
        <v>0</v>
      </c>
    </row>
    <row r="72" spans="2:6">
      <c r="C72" s="13"/>
      <c r="D72" s="13"/>
    </row>
    <row r="73" spans="2:6" ht="39.75" customHeight="1">
      <c r="B73" s="53" t="s">
        <v>21</v>
      </c>
      <c r="C73" s="21" t="s">
        <v>53</v>
      </c>
      <c r="D73" s="21" t="s">
        <v>62</v>
      </c>
      <c r="E73" s="22" t="s">
        <v>92</v>
      </c>
      <c r="F73" s="22" t="s">
        <v>54</v>
      </c>
    </row>
    <row r="74" spans="2:6" s="23" customFormat="1" ht="55.5" customHeight="1">
      <c r="B74" s="130" t="s">
        <v>22</v>
      </c>
      <c r="C74" s="168">
        <v>0</v>
      </c>
      <c r="D74" s="132" t="s">
        <v>0</v>
      </c>
      <c r="E74" s="168">
        <v>0</v>
      </c>
      <c r="F74" s="132"/>
    </row>
    <row r="75" spans="2:6" s="23" customFormat="1" ht="55.5" customHeight="1">
      <c r="B75" s="130" t="s">
        <v>23</v>
      </c>
      <c r="C75" s="168">
        <v>0</v>
      </c>
      <c r="D75" s="132" t="s">
        <v>0</v>
      </c>
      <c r="E75" s="168">
        <v>0</v>
      </c>
      <c r="F75" s="132"/>
    </row>
    <row r="76" spans="2:6" s="23" customFormat="1" ht="55.5" customHeight="1">
      <c r="B76" s="130" t="s">
        <v>24</v>
      </c>
      <c r="C76" s="168">
        <v>0</v>
      </c>
      <c r="D76" s="132" t="s">
        <v>0</v>
      </c>
      <c r="E76" s="168">
        <v>0</v>
      </c>
      <c r="F76" s="132"/>
    </row>
    <row r="77" spans="2:6" s="23" customFormat="1" ht="55.5" customHeight="1">
      <c r="B77" s="130" t="s">
        <v>25</v>
      </c>
      <c r="C77" s="168">
        <v>0</v>
      </c>
      <c r="D77" s="132" t="s">
        <v>0</v>
      </c>
      <c r="E77" s="168">
        <v>0</v>
      </c>
      <c r="F77" s="132"/>
    </row>
    <row r="78" spans="2:6" s="23" customFormat="1" ht="55.5" customHeight="1">
      <c r="B78" s="130" t="s">
        <v>26</v>
      </c>
      <c r="C78" s="168">
        <v>0</v>
      </c>
      <c r="D78" s="108" t="s">
        <v>0</v>
      </c>
      <c r="E78" s="168">
        <v>0</v>
      </c>
      <c r="F78" s="108"/>
    </row>
    <row r="79" spans="2:6" ht="20.25" customHeight="1">
      <c r="B79" s="34" t="s">
        <v>7</v>
      </c>
      <c r="C79" s="35">
        <f>SUM(C74:C78)</f>
        <v>0</v>
      </c>
      <c r="D79" s="13"/>
      <c r="E79" s="43">
        <f>SUM(E74:E78)</f>
        <v>0</v>
      </c>
    </row>
    <row r="80" spans="2:6">
      <c r="C80" s="13"/>
      <c r="D80" s="13"/>
    </row>
    <row r="81" spans="2:6" ht="39.75" customHeight="1">
      <c r="B81" s="53" t="s">
        <v>28</v>
      </c>
      <c r="C81" s="21" t="s">
        <v>53</v>
      </c>
      <c r="D81" s="21" t="s">
        <v>62</v>
      </c>
      <c r="E81" s="22" t="s">
        <v>92</v>
      </c>
      <c r="F81" s="22" t="s">
        <v>54</v>
      </c>
    </row>
    <row r="82" spans="2:6" ht="42.75" customHeight="1">
      <c r="B82" s="33" t="s">
        <v>29</v>
      </c>
      <c r="C82" s="169">
        <v>0</v>
      </c>
      <c r="D82" s="111"/>
      <c r="E82" s="159">
        <v>0</v>
      </c>
      <c r="F82" s="111"/>
    </row>
    <row r="83" spans="2:6" ht="42.75" customHeight="1">
      <c r="B83" s="33" t="s">
        <v>30</v>
      </c>
      <c r="C83" s="169">
        <v>0</v>
      </c>
      <c r="D83" s="111"/>
      <c r="E83" s="159">
        <v>0</v>
      </c>
      <c r="F83" s="111"/>
    </row>
    <row r="84" spans="2:6" ht="42.75" customHeight="1">
      <c r="B84" s="33" t="s">
        <v>31</v>
      </c>
      <c r="C84" s="169">
        <v>0</v>
      </c>
      <c r="D84" s="111"/>
      <c r="E84" s="159">
        <v>0</v>
      </c>
      <c r="F84" s="111"/>
    </row>
    <row r="85" spans="2:6" ht="48" customHeight="1">
      <c r="B85" s="33" t="s">
        <v>270</v>
      </c>
      <c r="C85" s="169">
        <v>0</v>
      </c>
      <c r="D85" s="157"/>
      <c r="E85" s="131">
        <v>0</v>
      </c>
      <c r="F85" s="157"/>
    </row>
    <row r="86" spans="2:6" ht="28.5" customHeight="1">
      <c r="B86" s="112" t="s">
        <v>58</v>
      </c>
      <c r="C86" s="169">
        <v>0</v>
      </c>
      <c r="D86" s="111"/>
      <c r="E86" s="159">
        <v>0</v>
      </c>
      <c r="F86" s="111"/>
    </row>
    <row r="87" spans="2:6" ht="28.5" customHeight="1">
      <c r="B87" s="112" t="s">
        <v>58</v>
      </c>
      <c r="C87" s="169">
        <v>0</v>
      </c>
      <c r="D87" s="157"/>
      <c r="E87" s="159">
        <v>0</v>
      </c>
      <c r="F87" s="157"/>
    </row>
    <row r="88" spans="2:6" ht="28.5" customHeight="1">
      <c r="B88" s="112" t="s">
        <v>58</v>
      </c>
      <c r="C88" s="169">
        <v>0</v>
      </c>
      <c r="D88" s="111"/>
      <c r="E88" s="159">
        <v>0</v>
      </c>
      <c r="F88" s="111"/>
    </row>
    <row r="89" spans="2:6" ht="28.5" customHeight="1">
      <c r="B89" s="112" t="s">
        <v>58</v>
      </c>
      <c r="C89" s="169">
        <v>0</v>
      </c>
      <c r="D89" s="111"/>
      <c r="E89" s="159">
        <v>0</v>
      </c>
      <c r="F89" s="111"/>
    </row>
    <row r="90" spans="2:6" ht="28.5" customHeight="1">
      <c r="B90" s="112" t="s">
        <v>58</v>
      </c>
      <c r="C90" s="169">
        <v>0</v>
      </c>
      <c r="D90" s="111"/>
      <c r="E90" s="159">
        <v>0</v>
      </c>
      <c r="F90" s="111"/>
    </row>
    <row r="91" spans="2:6" ht="28.5" customHeight="1">
      <c r="B91" s="112" t="s">
        <v>58</v>
      </c>
      <c r="C91" s="169">
        <v>0</v>
      </c>
      <c r="D91" s="111"/>
      <c r="E91" s="159">
        <v>0</v>
      </c>
      <c r="F91" s="111"/>
    </row>
    <row r="92" spans="2:6" ht="19.5" customHeight="1">
      <c r="B92" s="34" t="s">
        <v>7</v>
      </c>
      <c r="C92" s="35">
        <f>SUM(C82:C91)</f>
        <v>0</v>
      </c>
      <c r="D92" s="13"/>
      <c r="E92" s="35">
        <f>SUM(E82:E91)</f>
        <v>0</v>
      </c>
    </row>
    <row r="93" spans="2:6">
      <c r="C93" s="13"/>
      <c r="D93" s="13"/>
    </row>
    <row r="94" spans="2:6" ht="41.25" customHeight="1">
      <c r="B94" s="53" t="s">
        <v>27</v>
      </c>
      <c r="C94" s="21" t="s">
        <v>53</v>
      </c>
      <c r="D94" s="21" t="s">
        <v>62</v>
      </c>
      <c r="E94" s="22" t="s">
        <v>92</v>
      </c>
      <c r="F94" s="22" t="s">
        <v>54</v>
      </c>
    </row>
    <row r="95" spans="2:6" ht="14.4">
      <c r="B95" s="77"/>
      <c r="C95" s="167">
        <v>0</v>
      </c>
      <c r="D95" s="100"/>
      <c r="E95" s="159">
        <v>0</v>
      </c>
      <c r="F95" s="100"/>
    </row>
    <row r="96" spans="2:6" ht="12.75" customHeight="1">
      <c r="B96" s="77"/>
      <c r="C96" s="167">
        <v>0</v>
      </c>
      <c r="D96" s="100"/>
      <c r="E96" s="159">
        <v>0</v>
      </c>
      <c r="F96" s="100"/>
    </row>
    <row r="97" spans="2:6" ht="12.75" customHeight="1">
      <c r="B97" s="77"/>
      <c r="C97" s="167">
        <v>0</v>
      </c>
      <c r="D97" s="100"/>
      <c r="E97" s="159">
        <v>0</v>
      </c>
      <c r="F97" s="100"/>
    </row>
    <row r="98" spans="2:6" ht="19.5" customHeight="1">
      <c r="B98" s="34" t="s">
        <v>7</v>
      </c>
      <c r="C98" s="35">
        <f>SUM(C95:C97)</f>
        <v>0</v>
      </c>
      <c r="D98" s="13"/>
      <c r="E98" s="35">
        <f>SUM(E95:E97)</f>
        <v>0</v>
      </c>
    </row>
    <row r="99" spans="2:6">
      <c r="C99" s="13"/>
      <c r="D99" s="13"/>
    </row>
    <row r="100" spans="2:6" ht="42" customHeight="1">
      <c r="B100" s="53" t="s">
        <v>33</v>
      </c>
      <c r="C100" s="21" t="s">
        <v>53</v>
      </c>
      <c r="D100" s="21" t="s">
        <v>62</v>
      </c>
      <c r="E100" s="22" t="s">
        <v>92</v>
      </c>
      <c r="F100" s="22" t="s">
        <v>54</v>
      </c>
    </row>
    <row r="101" spans="2:6" ht="22.5" customHeight="1">
      <c r="B101" s="77" t="s">
        <v>4</v>
      </c>
      <c r="C101" s="167">
        <v>0</v>
      </c>
      <c r="D101" s="100"/>
      <c r="E101" s="167">
        <v>0</v>
      </c>
      <c r="F101" s="100"/>
    </row>
    <row r="102" spans="2:6" ht="22.5" customHeight="1">
      <c r="B102" s="77" t="s">
        <v>4</v>
      </c>
      <c r="C102" s="167">
        <v>0</v>
      </c>
      <c r="D102" s="100"/>
      <c r="E102" s="167">
        <v>0</v>
      </c>
      <c r="F102" s="100"/>
    </row>
    <row r="103" spans="2:6" ht="22.5" customHeight="1">
      <c r="B103" s="77" t="s">
        <v>4</v>
      </c>
      <c r="C103" s="167">
        <v>0</v>
      </c>
      <c r="D103" s="100"/>
      <c r="E103" s="167">
        <v>0</v>
      </c>
      <c r="F103" s="100"/>
    </row>
    <row r="104" spans="2:6" ht="22.5" customHeight="1">
      <c r="B104" s="77" t="s">
        <v>4</v>
      </c>
      <c r="C104" s="167">
        <v>0</v>
      </c>
      <c r="D104" s="100"/>
      <c r="E104" s="167">
        <v>0</v>
      </c>
      <c r="F104" s="100"/>
    </row>
    <row r="105" spans="2:6" ht="22.5" customHeight="1">
      <c r="B105" s="77" t="s">
        <v>4</v>
      </c>
      <c r="C105" s="167">
        <v>0</v>
      </c>
      <c r="D105" s="100"/>
      <c r="E105" s="167">
        <v>0</v>
      </c>
      <c r="F105" s="100"/>
    </row>
    <row r="106" spans="2:6" ht="22.5" customHeight="1">
      <c r="B106" s="77" t="s">
        <v>4</v>
      </c>
      <c r="C106" s="167">
        <v>0</v>
      </c>
      <c r="D106" s="100"/>
      <c r="E106" s="167">
        <v>0</v>
      </c>
      <c r="F106" s="100"/>
    </row>
    <row r="107" spans="2:6" ht="22.5" customHeight="1">
      <c r="B107" s="77" t="s">
        <v>4</v>
      </c>
      <c r="C107" s="167">
        <v>0</v>
      </c>
      <c r="D107" s="100"/>
      <c r="E107" s="167">
        <v>0</v>
      </c>
      <c r="F107" s="100"/>
    </row>
    <row r="108" spans="2:6" ht="22.5" customHeight="1">
      <c r="B108" s="77" t="s">
        <v>4</v>
      </c>
      <c r="C108" s="167">
        <v>0</v>
      </c>
      <c r="D108" s="100"/>
      <c r="E108" s="167">
        <v>0</v>
      </c>
      <c r="F108" s="100"/>
    </row>
    <row r="109" spans="2:6" ht="22.5" customHeight="1">
      <c r="B109" s="77" t="s">
        <v>4</v>
      </c>
      <c r="C109" s="167">
        <v>0</v>
      </c>
      <c r="D109" s="100"/>
      <c r="E109" s="167">
        <v>0</v>
      </c>
      <c r="F109" s="100"/>
    </row>
    <row r="110" spans="2:6" ht="22.5" customHeight="1">
      <c r="B110" s="77" t="s">
        <v>4</v>
      </c>
      <c r="C110" s="167">
        <v>0</v>
      </c>
      <c r="D110" s="100"/>
      <c r="E110" s="167">
        <v>0</v>
      </c>
      <c r="F110" s="100"/>
    </row>
    <row r="111" spans="2:6" ht="22.5" customHeight="1">
      <c r="B111" s="77" t="s">
        <v>4</v>
      </c>
      <c r="C111" s="167">
        <v>0</v>
      </c>
      <c r="D111" s="100"/>
      <c r="E111" s="167">
        <v>0</v>
      </c>
      <c r="F111" s="100"/>
    </row>
    <row r="112" spans="2:6" ht="22.5" customHeight="1">
      <c r="B112" s="77" t="s">
        <v>4</v>
      </c>
      <c r="C112" s="167">
        <v>0</v>
      </c>
      <c r="D112" s="100"/>
      <c r="E112" s="167">
        <v>0</v>
      </c>
      <c r="F112" s="100"/>
    </row>
    <row r="113" spans="2:11" ht="22.5" customHeight="1">
      <c r="B113" s="77" t="s">
        <v>4</v>
      </c>
      <c r="C113" s="167">
        <v>0</v>
      </c>
      <c r="D113" s="100"/>
      <c r="E113" s="167">
        <v>0</v>
      </c>
      <c r="F113" s="100"/>
    </row>
    <row r="114" spans="2:11" ht="22.5" customHeight="1">
      <c r="B114" s="77" t="s">
        <v>4</v>
      </c>
      <c r="C114" s="167">
        <v>0</v>
      </c>
      <c r="D114" s="100"/>
      <c r="E114" s="167">
        <v>0</v>
      </c>
      <c r="F114" s="100"/>
    </row>
    <row r="115" spans="2:11" ht="22.5" customHeight="1">
      <c r="B115" s="77" t="s">
        <v>4</v>
      </c>
      <c r="C115" s="167">
        <v>0</v>
      </c>
      <c r="D115" s="100"/>
      <c r="E115" s="167">
        <v>0</v>
      </c>
      <c r="F115" s="100"/>
    </row>
    <row r="116" spans="2:11" ht="20.25" customHeight="1">
      <c r="B116" s="39" t="s">
        <v>7</v>
      </c>
      <c r="C116" s="35">
        <f>SUM(C101:C115)</f>
        <v>0</v>
      </c>
      <c r="D116" s="13"/>
      <c r="E116" s="35">
        <f>SUM(E101:E115)</f>
        <v>0</v>
      </c>
    </row>
    <row r="117" spans="2:11">
      <c r="C117" s="13"/>
      <c r="D117" s="13"/>
    </row>
    <row r="118" spans="2:11" ht="42" customHeight="1">
      <c r="B118" s="56" t="s">
        <v>59</v>
      </c>
      <c r="C118" s="21" t="s">
        <v>53</v>
      </c>
      <c r="D118" s="21" t="s">
        <v>62</v>
      </c>
      <c r="E118" s="22" t="s">
        <v>92</v>
      </c>
      <c r="F118" s="22" t="s">
        <v>54</v>
      </c>
    </row>
    <row r="119" spans="2:11" ht="20.25" customHeight="1">
      <c r="B119" s="46"/>
      <c r="C119" s="35">
        <f>C33+C56+C71+C79+C92+C98+C116</f>
        <v>0</v>
      </c>
      <c r="D119" s="163"/>
      <c r="E119" s="35">
        <f>E33+E56+E71+E79+E92+E98+E116</f>
        <v>0</v>
      </c>
      <c r="F119" s="163"/>
    </row>
    <row r="121" spans="2:11" ht="49.5" customHeight="1">
      <c r="B121" s="57" t="s">
        <v>32</v>
      </c>
      <c r="C121" s="21" t="s">
        <v>53</v>
      </c>
      <c r="D121" s="21" t="s">
        <v>62</v>
      </c>
      <c r="E121" s="22" t="s">
        <v>92</v>
      </c>
      <c r="F121" s="22" t="s">
        <v>54</v>
      </c>
      <c r="H121" s="303" t="s">
        <v>61</v>
      </c>
      <c r="I121" s="304"/>
      <c r="J121" s="305" t="s">
        <v>60</v>
      </c>
      <c r="K121" s="306"/>
    </row>
    <row r="122" spans="2:11" ht="19.5" customHeight="1">
      <c r="B122" s="114"/>
      <c r="C122" s="169">
        <v>0</v>
      </c>
      <c r="D122" s="111"/>
      <c r="E122" s="169">
        <v>0</v>
      </c>
      <c r="F122" s="108"/>
      <c r="G122" s="82"/>
      <c r="H122" s="298">
        <v>0</v>
      </c>
      <c r="I122" s="298"/>
      <c r="J122" s="298">
        <v>0</v>
      </c>
      <c r="K122" s="298"/>
    </row>
    <row r="123" spans="2:11" ht="19.5" customHeight="1">
      <c r="B123" s="114"/>
      <c r="C123" s="169">
        <v>0</v>
      </c>
      <c r="D123" s="111"/>
      <c r="E123" s="169">
        <v>0</v>
      </c>
      <c r="F123" s="108"/>
      <c r="G123" s="82"/>
      <c r="H123" s="298">
        <v>0</v>
      </c>
      <c r="I123" s="298"/>
      <c r="J123" s="298">
        <v>0</v>
      </c>
      <c r="K123" s="298"/>
    </row>
    <row r="124" spans="2:11" ht="19.5" customHeight="1">
      <c r="B124" s="114"/>
      <c r="C124" s="169">
        <v>0</v>
      </c>
      <c r="D124" s="111"/>
      <c r="E124" s="169">
        <v>0</v>
      </c>
      <c r="F124" s="108"/>
      <c r="G124" s="82"/>
      <c r="H124" s="298">
        <v>0</v>
      </c>
      <c r="I124" s="298"/>
      <c r="J124" s="298">
        <v>0</v>
      </c>
      <c r="K124" s="298"/>
    </row>
    <row r="125" spans="2:11" ht="19.5" customHeight="1">
      <c r="B125" s="114"/>
      <c r="C125" s="169">
        <v>0</v>
      </c>
      <c r="D125" s="111"/>
      <c r="E125" s="169">
        <v>0</v>
      </c>
      <c r="F125" s="108"/>
      <c r="G125" s="82"/>
      <c r="H125" s="298">
        <v>0</v>
      </c>
      <c r="I125" s="298"/>
      <c r="J125" s="298">
        <v>0</v>
      </c>
      <c r="K125" s="298"/>
    </row>
    <row r="126" spans="2:11" ht="19.5" customHeight="1">
      <c r="B126" s="114"/>
      <c r="C126" s="169">
        <v>0</v>
      </c>
      <c r="D126" s="111"/>
      <c r="E126" s="169">
        <v>0</v>
      </c>
      <c r="F126" s="108"/>
      <c r="G126" s="82"/>
      <c r="H126" s="298">
        <v>0</v>
      </c>
      <c r="I126" s="298"/>
      <c r="J126" s="298">
        <v>0</v>
      </c>
      <c r="K126" s="298"/>
    </row>
    <row r="127" spans="2:11" ht="19.5" customHeight="1">
      <c r="B127" s="114"/>
      <c r="C127" s="169">
        <v>0</v>
      </c>
      <c r="D127" s="111"/>
      <c r="E127" s="169">
        <v>0</v>
      </c>
      <c r="F127" s="108"/>
      <c r="G127" s="82"/>
      <c r="H127" s="298">
        <v>0</v>
      </c>
      <c r="I127" s="298"/>
      <c r="J127" s="298">
        <v>0</v>
      </c>
      <c r="K127" s="298"/>
    </row>
    <row r="128" spans="2:11" ht="19.5" customHeight="1">
      <c r="B128" s="114"/>
      <c r="C128" s="169">
        <v>0</v>
      </c>
      <c r="D128" s="111"/>
      <c r="E128" s="169">
        <v>0</v>
      </c>
      <c r="F128" s="108"/>
      <c r="G128" s="82"/>
      <c r="H128" s="298">
        <v>0</v>
      </c>
      <c r="I128" s="298"/>
      <c r="J128" s="298">
        <v>0</v>
      </c>
      <c r="K128" s="298"/>
    </row>
    <row r="129" spans="2:11" ht="19.5" customHeight="1">
      <c r="B129" s="114"/>
      <c r="C129" s="169">
        <v>0</v>
      </c>
      <c r="D129" s="111"/>
      <c r="E129" s="169">
        <v>0</v>
      </c>
      <c r="F129" s="108"/>
      <c r="G129" s="82"/>
      <c r="H129" s="298">
        <v>0</v>
      </c>
      <c r="I129" s="298"/>
      <c r="J129" s="298">
        <v>0</v>
      </c>
      <c r="K129" s="298"/>
    </row>
    <row r="130" spans="2:11" ht="19.5" customHeight="1">
      <c r="B130" s="114"/>
      <c r="C130" s="169">
        <v>0</v>
      </c>
      <c r="D130" s="111"/>
      <c r="E130" s="169">
        <v>0</v>
      </c>
      <c r="F130" s="108"/>
      <c r="G130" s="82"/>
      <c r="H130" s="298">
        <v>0</v>
      </c>
      <c r="I130" s="298"/>
      <c r="J130" s="298">
        <v>0</v>
      </c>
      <c r="K130" s="298"/>
    </row>
    <row r="131" spans="2:11" ht="19.5" customHeight="1">
      <c r="B131" s="114"/>
      <c r="C131" s="169">
        <v>0</v>
      </c>
      <c r="D131" s="111"/>
      <c r="E131" s="169">
        <v>0</v>
      </c>
      <c r="F131" s="108"/>
      <c r="G131" s="82"/>
      <c r="H131" s="298">
        <v>0</v>
      </c>
      <c r="I131" s="298"/>
      <c r="J131" s="298">
        <v>0</v>
      </c>
      <c r="K131" s="298"/>
    </row>
    <row r="132" spans="2:11" ht="20.25" customHeight="1">
      <c r="B132" s="39" t="s">
        <v>7</v>
      </c>
      <c r="C132" s="35">
        <f>SUM(C122:C131)</f>
        <v>0</v>
      </c>
      <c r="D132" s="13"/>
      <c r="E132" s="35">
        <f>SUM(E122:E131)</f>
        <v>0</v>
      </c>
      <c r="H132" s="299">
        <f>SUM(H122:I131)</f>
        <v>0</v>
      </c>
      <c r="I132" s="300"/>
      <c r="J132" s="299">
        <f>SUM(J122:K131)</f>
        <v>0</v>
      </c>
      <c r="K132" s="300"/>
    </row>
    <row r="133" spans="2:11">
      <c r="C133" s="13"/>
      <c r="D133" s="13"/>
    </row>
    <row r="134" spans="2:11" ht="42" customHeight="1">
      <c r="B134" s="57" t="s">
        <v>35</v>
      </c>
      <c r="C134" s="21" t="s">
        <v>53</v>
      </c>
      <c r="D134" s="21" t="s">
        <v>62</v>
      </c>
      <c r="E134" s="22" t="s">
        <v>92</v>
      </c>
      <c r="F134" s="22" t="s">
        <v>54</v>
      </c>
    </row>
    <row r="135" spans="2:11" ht="26.25" customHeight="1">
      <c r="B135" s="133">
        <v>0</v>
      </c>
      <c r="C135" s="167">
        <f>ROUND(C119+H122+H123+H124+H125+H126+H127+H128+H129+H130+H131,2)*B135</f>
        <v>0</v>
      </c>
      <c r="D135" s="100" t="s">
        <v>0</v>
      </c>
      <c r="E135" s="167">
        <f>ROUND(E119+J122+J123+J124+J125+J126+J127+J128+J129+J130+J131,2)*B135</f>
        <v>0</v>
      </c>
      <c r="F135" s="108"/>
    </row>
    <row r="136" spans="2:11" ht="14.4">
      <c r="B136" s="134" t="s">
        <v>102</v>
      </c>
      <c r="C136" s="169">
        <v>0</v>
      </c>
      <c r="D136" s="100"/>
      <c r="E136" s="159">
        <v>0</v>
      </c>
      <c r="F136" s="108"/>
    </row>
    <row r="137" spans="2:11" ht="21" customHeight="1">
      <c r="B137" s="39" t="s">
        <v>7</v>
      </c>
      <c r="C137" s="35">
        <f>SUM(C135:C136)</f>
        <v>0</v>
      </c>
      <c r="D137" s="13"/>
      <c r="E137" s="35">
        <f>SUM(E135:E136)</f>
        <v>0</v>
      </c>
    </row>
    <row r="138" spans="2:11" ht="12.75" customHeight="1"/>
    <row r="140" spans="2:11">
      <c r="C140" s="13"/>
    </row>
    <row r="141" spans="2:11">
      <c r="C141" s="13"/>
    </row>
    <row r="142" spans="2:11">
      <c r="C142" s="13"/>
      <c r="D142" s="13"/>
    </row>
    <row r="143" spans="2:11">
      <c r="C143" s="13"/>
      <c r="D143" s="13"/>
    </row>
  </sheetData>
  <sheetProtection password="CB76" sheet="1" objects="1" scenarios="1"/>
  <mergeCells count="26">
    <mergeCell ref="B1:L1"/>
    <mergeCell ref="H11:L11"/>
    <mergeCell ref="H121:I121"/>
    <mergeCell ref="J121:K121"/>
    <mergeCell ref="H122:I122"/>
    <mergeCell ref="J122:K122"/>
    <mergeCell ref="H123:I123"/>
    <mergeCell ref="J123:K123"/>
    <mergeCell ref="H124:I124"/>
    <mergeCell ref="J124:K124"/>
    <mergeCell ref="H125:I125"/>
    <mergeCell ref="J125:K125"/>
    <mergeCell ref="H126:I126"/>
    <mergeCell ref="J126:K126"/>
    <mergeCell ref="H127:I127"/>
    <mergeCell ref="J127:K127"/>
    <mergeCell ref="H128:I128"/>
    <mergeCell ref="J128:K128"/>
    <mergeCell ref="H132:I132"/>
    <mergeCell ref="J132:K132"/>
    <mergeCell ref="H129:I129"/>
    <mergeCell ref="J129:K129"/>
    <mergeCell ref="H130:I130"/>
    <mergeCell ref="J130:K130"/>
    <mergeCell ref="H131:I131"/>
    <mergeCell ref="J131:K131"/>
  </mergeCells>
  <pageMargins left="0.2" right="0.2" top="0.25" bottom="0.25" header="0.3" footer="0.3"/>
  <pageSetup scale="60"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3"/>
  <sheetViews>
    <sheetView zoomScale="90" zoomScaleNormal="90" workbookViewId="0">
      <selection activeCell="D3" sqref="D3"/>
    </sheetView>
  </sheetViews>
  <sheetFormatPr defaultColWidth="9.28515625" defaultRowHeight="13.8"/>
  <cols>
    <col min="1" max="1" width="2.28515625" style="13" customWidth="1"/>
    <col min="2" max="2" width="48.28515625" style="13" customWidth="1"/>
    <col min="3" max="3" width="18.42578125" style="14" customWidth="1"/>
    <col min="4" max="4" width="80.28515625" style="40" customWidth="1"/>
    <col min="5" max="5" width="17.7109375" style="13" customWidth="1"/>
    <col min="6" max="6" width="49.7109375" style="13" customWidth="1"/>
    <col min="7" max="7" width="2" style="13" customWidth="1"/>
    <col min="8" max="8" width="16.42578125" style="13" customWidth="1"/>
    <col min="9" max="12" width="13" style="13" customWidth="1"/>
    <col min="13" max="13" width="12.140625" style="13" customWidth="1"/>
    <col min="14" max="16384" width="9.28515625" style="13"/>
  </cols>
  <sheetData>
    <row r="1" spans="2:12" ht="27" customHeight="1">
      <c r="B1" s="301" t="s">
        <v>87</v>
      </c>
      <c r="C1" s="301"/>
      <c r="D1" s="301"/>
      <c r="E1" s="301"/>
      <c r="F1" s="301"/>
      <c r="G1" s="301"/>
      <c r="H1" s="301"/>
      <c r="I1" s="301"/>
      <c r="J1" s="301"/>
      <c r="K1" s="301"/>
      <c r="L1" s="301"/>
    </row>
    <row r="2" spans="2:12" ht="6" customHeight="1">
      <c r="B2" s="158"/>
      <c r="C2" s="158"/>
      <c r="D2" s="158"/>
      <c r="E2" s="158"/>
      <c r="F2" s="158"/>
      <c r="G2" s="158"/>
      <c r="H2" s="158"/>
      <c r="I2" s="158"/>
      <c r="J2" s="158"/>
      <c r="K2" s="158"/>
      <c r="L2" s="158"/>
    </row>
    <row r="3" spans="2:12" ht="18" customHeight="1">
      <c r="C3" s="49" t="s">
        <v>64</v>
      </c>
      <c r="D3" s="101" t="s">
        <v>99</v>
      </c>
      <c r="E3" s="16"/>
      <c r="F3" s="16"/>
      <c r="G3" s="16"/>
      <c r="H3" s="17"/>
      <c r="J3" s="18"/>
      <c r="K3" s="18"/>
    </row>
    <row r="4" spans="2:12" ht="18" customHeight="1">
      <c r="C4" s="58" t="s">
        <v>75</v>
      </c>
      <c r="D4" s="139">
        <f>'Subcontractor Proposed Budget'!D4</f>
        <v>0</v>
      </c>
      <c r="E4" s="19"/>
      <c r="F4" s="19"/>
      <c r="G4" s="19"/>
      <c r="H4" s="17"/>
      <c r="J4" s="20"/>
      <c r="K4" s="20"/>
    </row>
    <row r="5" spans="2:12" ht="18" customHeight="1">
      <c r="B5" s="102"/>
      <c r="C5" s="103" t="s">
        <v>81</v>
      </c>
      <c r="D5" s="104">
        <f>C33+C56+C71+C79+C92+C98+C116+C132+C137</f>
        <v>0</v>
      </c>
      <c r="E5" s="19"/>
      <c r="F5" s="19"/>
      <c r="G5" s="19"/>
      <c r="H5" s="17"/>
      <c r="J5" s="20"/>
      <c r="K5" s="20"/>
    </row>
    <row r="6" spans="2:12" ht="18" customHeight="1">
      <c r="B6" s="102"/>
      <c r="C6" s="103" t="s">
        <v>82</v>
      </c>
      <c r="D6" s="104">
        <f>E33+E56+E71+E79+E92+E98+E116+E132+E137</f>
        <v>0</v>
      </c>
      <c r="E6" s="19"/>
      <c r="F6" s="19"/>
      <c r="G6" s="19"/>
      <c r="H6" s="17"/>
      <c r="J6" s="20"/>
      <c r="K6" s="20"/>
    </row>
    <row r="7" spans="2:12" ht="18" customHeight="1">
      <c r="B7" s="102"/>
      <c r="C7" s="105" t="s">
        <v>76</v>
      </c>
      <c r="D7" s="106" t="s">
        <v>46</v>
      </c>
      <c r="E7" s="19"/>
      <c r="F7" s="19"/>
      <c r="G7" s="19"/>
      <c r="H7" s="17"/>
      <c r="J7" s="18"/>
      <c r="K7" s="18"/>
    </row>
    <row r="8" spans="2:12" ht="18" customHeight="1">
      <c r="C8" s="49" t="s">
        <v>77</v>
      </c>
      <c r="D8" s="101" t="s">
        <v>99</v>
      </c>
    </row>
    <row r="9" spans="2:12" ht="18" customHeight="1">
      <c r="C9" s="50" t="s">
        <v>78</v>
      </c>
      <c r="D9" s="101" t="s">
        <v>99</v>
      </c>
    </row>
    <row r="10" spans="2:12" ht="6.75" customHeight="1">
      <c r="C10" s="50"/>
      <c r="D10" s="59"/>
    </row>
    <row r="11" spans="2:12" ht="15.6">
      <c r="D11" s="15" t="s">
        <v>0</v>
      </c>
      <c r="H11" s="302" t="s">
        <v>55</v>
      </c>
      <c r="I11" s="302"/>
      <c r="J11" s="302"/>
      <c r="K11" s="302"/>
      <c r="L11" s="302"/>
    </row>
    <row r="12" spans="2:12" ht="42.75" customHeight="1">
      <c r="B12" s="53" t="s">
        <v>5</v>
      </c>
      <c r="C12" s="21" t="s">
        <v>53</v>
      </c>
      <c r="D12" s="21" t="s">
        <v>62</v>
      </c>
      <c r="E12" s="22" t="s">
        <v>92</v>
      </c>
      <c r="F12" s="22" t="s">
        <v>54</v>
      </c>
      <c r="H12" s="42" t="s">
        <v>45</v>
      </c>
      <c r="I12" s="42" t="s">
        <v>44</v>
      </c>
      <c r="J12" s="41" t="s">
        <v>56</v>
      </c>
      <c r="K12" s="160" t="s">
        <v>104</v>
      </c>
      <c r="L12" s="42" t="s">
        <v>6</v>
      </c>
    </row>
    <row r="13" spans="2:12" ht="15.75" customHeight="1">
      <c r="B13" s="107">
        <v>1</v>
      </c>
      <c r="C13" s="115">
        <f t="shared" ref="C13:C32" si="0">(H13/12)*I13*J13*L13</f>
        <v>0</v>
      </c>
      <c r="D13" s="108"/>
      <c r="E13" s="116">
        <f>ROUND((H13/12)*I13*K13*L13,2)</f>
        <v>0</v>
      </c>
      <c r="F13" s="108"/>
      <c r="G13" s="109"/>
      <c r="H13" s="164">
        <v>0</v>
      </c>
      <c r="I13" s="154">
        <v>0</v>
      </c>
      <c r="J13" s="155">
        <v>0</v>
      </c>
      <c r="K13" s="155">
        <v>0</v>
      </c>
      <c r="L13" s="156">
        <v>0</v>
      </c>
    </row>
    <row r="14" spans="2:12" ht="15.75" customHeight="1">
      <c r="B14" s="107">
        <v>2</v>
      </c>
      <c r="C14" s="115">
        <f t="shared" si="0"/>
        <v>0</v>
      </c>
      <c r="D14" s="108"/>
      <c r="E14" s="116">
        <f t="shared" ref="E14:E32" si="1">ROUND((H14/12)*I14*K14*L14,2)</f>
        <v>0</v>
      </c>
      <c r="F14" s="108"/>
      <c r="G14" s="109"/>
      <c r="H14" s="164">
        <v>0</v>
      </c>
      <c r="I14" s="154">
        <v>0</v>
      </c>
      <c r="J14" s="155">
        <v>0</v>
      </c>
      <c r="K14" s="155">
        <v>0</v>
      </c>
      <c r="L14" s="156">
        <v>0</v>
      </c>
    </row>
    <row r="15" spans="2:12" ht="15.75" customHeight="1">
      <c r="B15" s="107">
        <v>3</v>
      </c>
      <c r="C15" s="115">
        <f t="shared" si="0"/>
        <v>0</v>
      </c>
      <c r="D15" s="108"/>
      <c r="E15" s="116">
        <f t="shared" si="1"/>
        <v>0</v>
      </c>
      <c r="F15" s="108"/>
      <c r="G15" s="109"/>
      <c r="H15" s="164">
        <v>0</v>
      </c>
      <c r="I15" s="154">
        <v>0</v>
      </c>
      <c r="J15" s="155">
        <v>0</v>
      </c>
      <c r="K15" s="155">
        <v>0</v>
      </c>
      <c r="L15" s="156">
        <v>0</v>
      </c>
    </row>
    <row r="16" spans="2:12" ht="15.75" customHeight="1">
      <c r="B16" s="107">
        <v>4</v>
      </c>
      <c r="C16" s="115">
        <f t="shared" si="0"/>
        <v>0</v>
      </c>
      <c r="D16" s="108"/>
      <c r="E16" s="116">
        <f t="shared" si="1"/>
        <v>0</v>
      </c>
      <c r="F16" s="108"/>
      <c r="G16" s="109"/>
      <c r="H16" s="164">
        <v>0</v>
      </c>
      <c r="I16" s="154">
        <v>0</v>
      </c>
      <c r="J16" s="155">
        <v>0</v>
      </c>
      <c r="K16" s="155">
        <v>0</v>
      </c>
      <c r="L16" s="156">
        <v>0</v>
      </c>
    </row>
    <row r="17" spans="2:12" ht="15.75" customHeight="1">
      <c r="B17" s="107">
        <v>5</v>
      </c>
      <c r="C17" s="115">
        <f t="shared" si="0"/>
        <v>0</v>
      </c>
      <c r="D17" s="108"/>
      <c r="E17" s="116">
        <f t="shared" si="1"/>
        <v>0</v>
      </c>
      <c r="F17" s="108"/>
      <c r="G17" s="109"/>
      <c r="H17" s="164">
        <v>0</v>
      </c>
      <c r="I17" s="154">
        <v>0</v>
      </c>
      <c r="J17" s="155">
        <v>0</v>
      </c>
      <c r="K17" s="155">
        <v>0</v>
      </c>
      <c r="L17" s="156">
        <v>0</v>
      </c>
    </row>
    <row r="18" spans="2:12" ht="15.75" customHeight="1">
      <c r="B18" s="107">
        <v>6</v>
      </c>
      <c r="C18" s="115">
        <f t="shared" si="0"/>
        <v>0</v>
      </c>
      <c r="D18" s="108"/>
      <c r="E18" s="116">
        <f t="shared" si="1"/>
        <v>0</v>
      </c>
      <c r="F18" s="108"/>
      <c r="G18" s="109"/>
      <c r="H18" s="164">
        <v>0</v>
      </c>
      <c r="I18" s="154">
        <v>0</v>
      </c>
      <c r="J18" s="155">
        <v>0</v>
      </c>
      <c r="K18" s="155">
        <v>0</v>
      </c>
      <c r="L18" s="156">
        <v>0</v>
      </c>
    </row>
    <row r="19" spans="2:12" ht="15.75" customHeight="1">
      <c r="B19" s="107">
        <v>7</v>
      </c>
      <c r="C19" s="115">
        <f t="shared" si="0"/>
        <v>0</v>
      </c>
      <c r="D19" s="108"/>
      <c r="E19" s="116">
        <f t="shared" si="1"/>
        <v>0</v>
      </c>
      <c r="F19" s="108"/>
      <c r="G19" s="109"/>
      <c r="H19" s="164">
        <v>0</v>
      </c>
      <c r="I19" s="154">
        <v>0</v>
      </c>
      <c r="J19" s="155">
        <v>0</v>
      </c>
      <c r="K19" s="155">
        <v>0</v>
      </c>
      <c r="L19" s="156">
        <v>0</v>
      </c>
    </row>
    <row r="20" spans="2:12" ht="15.75" customHeight="1">
      <c r="B20" s="107">
        <v>8</v>
      </c>
      <c r="C20" s="115">
        <f t="shared" si="0"/>
        <v>0</v>
      </c>
      <c r="D20" s="108"/>
      <c r="E20" s="116">
        <f t="shared" si="1"/>
        <v>0</v>
      </c>
      <c r="F20" s="108"/>
      <c r="G20" s="109"/>
      <c r="H20" s="164">
        <v>0</v>
      </c>
      <c r="I20" s="154">
        <v>0</v>
      </c>
      <c r="J20" s="155">
        <v>0</v>
      </c>
      <c r="K20" s="155">
        <v>0</v>
      </c>
      <c r="L20" s="156">
        <v>0</v>
      </c>
    </row>
    <row r="21" spans="2:12" ht="15.75" customHeight="1">
      <c r="B21" s="107">
        <v>9</v>
      </c>
      <c r="C21" s="115">
        <f t="shared" si="0"/>
        <v>0</v>
      </c>
      <c r="D21" s="108"/>
      <c r="E21" s="116">
        <f t="shared" si="1"/>
        <v>0</v>
      </c>
      <c r="F21" s="108"/>
      <c r="G21" s="109"/>
      <c r="H21" s="164">
        <v>0</v>
      </c>
      <c r="I21" s="154">
        <v>0</v>
      </c>
      <c r="J21" s="155">
        <v>0</v>
      </c>
      <c r="K21" s="155">
        <v>0</v>
      </c>
      <c r="L21" s="156">
        <v>0</v>
      </c>
    </row>
    <row r="22" spans="2:12" ht="15.75" customHeight="1">
      <c r="B22" s="107">
        <v>10</v>
      </c>
      <c r="C22" s="115">
        <f t="shared" si="0"/>
        <v>0</v>
      </c>
      <c r="D22" s="108"/>
      <c r="E22" s="116">
        <f t="shared" si="1"/>
        <v>0</v>
      </c>
      <c r="F22" s="108"/>
      <c r="G22" s="109"/>
      <c r="H22" s="164">
        <v>0</v>
      </c>
      <c r="I22" s="154">
        <v>0</v>
      </c>
      <c r="J22" s="155">
        <v>0</v>
      </c>
      <c r="K22" s="155">
        <v>0</v>
      </c>
      <c r="L22" s="156">
        <v>0</v>
      </c>
    </row>
    <row r="23" spans="2:12" ht="15.75" customHeight="1">
      <c r="B23" s="107">
        <v>11</v>
      </c>
      <c r="C23" s="115">
        <f t="shared" si="0"/>
        <v>0</v>
      </c>
      <c r="D23" s="108"/>
      <c r="E23" s="116">
        <f t="shared" si="1"/>
        <v>0</v>
      </c>
      <c r="F23" s="108"/>
      <c r="G23" s="109"/>
      <c r="H23" s="164">
        <v>0</v>
      </c>
      <c r="I23" s="154">
        <v>0</v>
      </c>
      <c r="J23" s="155">
        <v>0</v>
      </c>
      <c r="K23" s="155">
        <v>0</v>
      </c>
      <c r="L23" s="156">
        <v>0</v>
      </c>
    </row>
    <row r="24" spans="2:12" ht="15.75" customHeight="1">
      <c r="B24" s="107">
        <v>12</v>
      </c>
      <c r="C24" s="115">
        <f t="shared" si="0"/>
        <v>0</v>
      </c>
      <c r="D24" s="108"/>
      <c r="E24" s="116">
        <f t="shared" si="1"/>
        <v>0</v>
      </c>
      <c r="F24" s="108"/>
      <c r="G24" s="109"/>
      <c r="H24" s="164">
        <v>0</v>
      </c>
      <c r="I24" s="154">
        <v>0</v>
      </c>
      <c r="J24" s="155">
        <v>0</v>
      </c>
      <c r="K24" s="155">
        <v>0</v>
      </c>
      <c r="L24" s="156">
        <v>0</v>
      </c>
    </row>
    <row r="25" spans="2:12" ht="15.75" customHeight="1">
      <c r="B25" s="107">
        <v>13</v>
      </c>
      <c r="C25" s="115">
        <f t="shared" si="0"/>
        <v>0</v>
      </c>
      <c r="D25" s="108"/>
      <c r="E25" s="116">
        <f t="shared" si="1"/>
        <v>0</v>
      </c>
      <c r="F25" s="108"/>
      <c r="G25" s="109"/>
      <c r="H25" s="164">
        <v>0</v>
      </c>
      <c r="I25" s="154">
        <v>0</v>
      </c>
      <c r="J25" s="155">
        <v>0</v>
      </c>
      <c r="K25" s="155">
        <v>0</v>
      </c>
      <c r="L25" s="156">
        <v>0</v>
      </c>
    </row>
    <row r="26" spans="2:12" ht="15.75" customHeight="1">
      <c r="B26" s="107">
        <v>14</v>
      </c>
      <c r="C26" s="115">
        <f t="shared" si="0"/>
        <v>0</v>
      </c>
      <c r="D26" s="108"/>
      <c r="E26" s="116">
        <f t="shared" si="1"/>
        <v>0</v>
      </c>
      <c r="F26" s="108"/>
      <c r="G26" s="109"/>
      <c r="H26" s="164">
        <v>0</v>
      </c>
      <c r="I26" s="154">
        <v>0</v>
      </c>
      <c r="J26" s="155">
        <v>0</v>
      </c>
      <c r="K26" s="155">
        <v>0</v>
      </c>
      <c r="L26" s="156">
        <v>0</v>
      </c>
    </row>
    <row r="27" spans="2:12" ht="15.75" customHeight="1">
      <c r="B27" s="107">
        <v>15</v>
      </c>
      <c r="C27" s="115">
        <f t="shared" si="0"/>
        <v>0</v>
      </c>
      <c r="D27" s="108"/>
      <c r="E27" s="116">
        <f t="shared" si="1"/>
        <v>0</v>
      </c>
      <c r="F27" s="108"/>
      <c r="G27" s="109"/>
      <c r="H27" s="164">
        <v>0</v>
      </c>
      <c r="I27" s="154">
        <v>0</v>
      </c>
      <c r="J27" s="155">
        <v>0</v>
      </c>
      <c r="K27" s="155">
        <v>0</v>
      </c>
      <c r="L27" s="156">
        <v>0</v>
      </c>
    </row>
    <row r="28" spans="2:12" ht="15.75" customHeight="1">
      <c r="B28" s="107">
        <v>16</v>
      </c>
      <c r="C28" s="115">
        <f t="shared" si="0"/>
        <v>0</v>
      </c>
      <c r="D28" s="108"/>
      <c r="E28" s="116">
        <f t="shared" si="1"/>
        <v>0</v>
      </c>
      <c r="F28" s="108"/>
      <c r="G28" s="109"/>
      <c r="H28" s="164">
        <v>0</v>
      </c>
      <c r="I28" s="154">
        <v>0</v>
      </c>
      <c r="J28" s="155">
        <v>0</v>
      </c>
      <c r="K28" s="155">
        <v>0</v>
      </c>
      <c r="L28" s="156">
        <v>0</v>
      </c>
    </row>
    <row r="29" spans="2:12" ht="15.75" customHeight="1">
      <c r="B29" s="107">
        <v>17</v>
      </c>
      <c r="C29" s="115">
        <f t="shared" si="0"/>
        <v>0</v>
      </c>
      <c r="D29" s="108"/>
      <c r="E29" s="116">
        <f t="shared" si="1"/>
        <v>0</v>
      </c>
      <c r="F29" s="108"/>
      <c r="G29" s="109"/>
      <c r="H29" s="164">
        <v>0</v>
      </c>
      <c r="I29" s="154">
        <v>0</v>
      </c>
      <c r="J29" s="155">
        <v>0</v>
      </c>
      <c r="K29" s="155">
        <v>0</v>
      </c>
      <c r="L29" s="156">
        <v>0</v>
      </c>
    </row>
    <row r="30" spans="2:12" ht="15.75" customHeight="1">
      <c r="B30" s="107">
        <v>18</v>
      </c>
      <c r="C30" s="115">
        <f t="shared" si="0"/>
        <v>0</v>
      </c>
      <c r="D30" s="108"/>
      <c r="E30" s="116">
        <f t="shared" si="1"/>
        <v>0</v>
      </c>
      <c r="F30" s="108"/>
      <c r="G30" s="109"/>
      <c r="H30" s="164">
        <v>0</v>
      </c>
      <c r="I30" s="154">
        <v>0</v>
      </c>
      <c r="J30" s="155">
        <v>0</v>
      </c>
      <c r="K30" s="155">
        <v>0</v>
      </c>
      <c r="L30" s="156">
        <v>0</v>
      </c>
    </row>
    <row r="31" spans="2:12" ht="15.75" customHeight="1">
      <c r="B31" s="107">
        <v>19</v>
      </c>
      <c r="C31" s="115">
        <f t="shared" si="0"/>
        <v>0</v>
      </c>
      <c r="D31" s="108"/>
      <c r="E31" s="116">
        <f t="shared" si="1"/>
        <v>0</v>
      </c>
      <c r="F31" s="108"/>
      <c r="G31" s="109"/>
      <c r="H31" s="164">
        <v>0</v>
      </c>
      <c r="I31" s="154">
        <v>0</v>
      </c>
      <c r="J31" s="155">
        <v>0</v>
      </c>
      <c r="K31" s="155">
        <v>0</v>
      </c>
      <c r="L31" s="156">
        <v>0</v>
      </c>
    </row>
    <row r="32" spans="2:12" ht="15.75" customHeight="1">
      <c r="B32" s="107">
        <v>20</v>
      </c>
      <c r="C32" s="115">
        <f t="shared" si="0"/>
        <v>0</v>
      </c>
      <c r="D32" s="108"/>
      <c r="E32" s="116">
        <f t="shared" si="1"/>
        <v>0</v>
      </c>
      <c r="F32" s="108"/>
      <c r="G32" s="109"/>
      <c r="H32" s="164">
        <v>0</v>
      </c>
      <c r="I32" s="154">
        <v>0</v>
      </c>
      <c r="J32" s="155">
        <v>0</v>
      </c>
      <c r="K32" s="155">
        <v>0</v>
      </c>
      <c r="L32" s="156">
        <v>0</v>
      </c>
    </row>
    <row r="33" spans="2:13" ht="20.25" customHeight="1">
      <c r="B33" s="24" t="s">
        <v>7</v>
      </c>
      <c r="C33" s="25">
        <f>SUM(C13:C32)</f>
        <v>0</v>
      </c>
      <c r="D33" s="13"/>
      <c r="E33" s="25">
        <f>SUM(E13:E32)</f>
        <v>0</v>
      </c>
    </row>
    <row r="34" spans="2:13">
      <c r="C34" s="13"/>
      <c r="D34" s="13"/>
    </row>
    <row r="35" spans="2:13" ht="42.75" customHeight="1">
      <c r="B35" s="55" t="s">
        <v>8</v>
      </c>
      <c r="C35" s="21" t="s">
        <v>53</v>
      </c>
      <c r="D35" s="21" t="s">
        <v>62</v>
      </c>
      <c r="E35" s="22" t="s">
        <v>92</v>
      </c>
      <c r="F35" s="22" t="s">
        <v>54</v>
      </c>
      <c r="H35" s="42" t="s">
        <v>36</v>
      </c>
      <c r="I35" s="42" t="s">
        <v>44</v>
      </c>
      <c r="J35" s="41" t="s">
        <v>56</v>
      </c>
      <c r="K35" s="160" t="s">
        <v>104</v>
      </c>
      <c r="L35" s="42" t="s">
        <v>6</v>
      </c>
      <c r="M35" s="42" t="s">
        <v>96</v>
      </c>
    </row>
    <row r="36" spans="2:13" ht="14.4">
      <c r="B36" s="26">
        <f t="shared" ref="B36:B55" si="2">B13</f>
        <v>1</v>
      </c>
      <c r="C36" s="165">
        <f t="shared" ref="C36:C55" si="3">(H36/12)*I36*J36*L36</f>
        <v>0</v>
      </c>
      <c r="D36" s="161"/>
      <c r="E36" s="116">
        <f t="shared" ref="E36:E55" si="4">ROUND((H36/12)*I36*K36*L36,2)</f>
        <v>0</v>
      </c>
      <c r="F36" s="161"/>
      <c r="G36" s="82"/>
      <c r="H36" s="166">
        <f>H13*M36</f>
        <v>0</v>
      </c>
      <c r="I36" s="27">
        <f t="shared" ref="I36:L51" si="5">I13</f>
        <v>0</v>
      </c>
      <c r="J36" s="28">
        <f t="shared" si="5"/>
        <v>0</v>
      </c>
      <c r="K36" s="28">
        <f>K13</f>
        <v>0</v>
      </c>
      <c r="L36" s="27">
        <f t="shared" si="5"/>
        <v>0</v>
      </c>
      <c r="M36" s="110">
        <v>0</v>
      </c>
    </row>
    <row r="37" spans="2:13" ht="14.4">
      <c r="B37" s="29">
        <f t="shared" si="2"/>
        <v>2</v>
      </c>
      <c r="C37" s="165">
        <f t="shared" si="3"/>
        <v>0</v>
      </c>
      <c r="D37" s="161"/>
      <c r="E37" s="116">
        <f t="shared" si="4"/>
        <v>0</v>
      </c>
      <c r="F37" s="162"/>
      <c r="G37" s="82"/>
      <c r="H37" s="166">
        <f t="shared" ref="H37:H55" si="6">H14*M37</f>
        <v>0</v>
      </c>
      <c r="I37" s="27">
        <f t="shared" si="5"/>
        <v>0</v>
      </c>
      <c r="J37" s="28">
        <f t="shared" si="5"/>
        <v>0</v>
      </c>
      <c r="K37" s="28">
        <f t="shared" si="5"/>
        <v>0</v>
      </c>
      <c r="L37" s="27">
        <f t="shared" si="5"/>
        <v>0</v>
      </c>
      <c r="M37" s="110">
        <v>0</v>
      </c>
    </row>
    <row r="38" spans="2:13" ht="14.4">
      <c r="B38" s="29">
        <f t="shared" si="2"/>
        <v>3</v>
      </c>
      <c r="C38" s="165">
        <f t="shared" si="3"/>
        <v>0</v>
      </c>
      <c r="D38" s="161"/>
      <c r="E38" s="116">
        <f t="shared" si="4"/>
        <v>0</v>
      </c>
      <c r="F38" s="162"/>
      <c r="G38" s="82"/>
      <c r="H38" s="166">
        <f t="shared" si="6"/>
        <v>0</v>
      </c>
      <c r="I38" s="27">
        <f t="shared" si="5"/>
        <v>0</v>
      </c>
      <c r="J38" s="28">
        <f t="shared" si="5"/>
        <v>0</v>
      </c>
      <c r="K38" s="28">
        <f t="shared" si="5"/>
        <v>0</v>
      </c>
      <c r="L38" s="27">
        <f t="shared" si="5"/>
        <v>0</v>
      </c>
      <c r="M38" s="110">
        <v>0</v>
      </c>
    </row>
    <row r="39" spans="2:13" ht="14.4">
      <c r="B39" s="29">
        <f t="shared" si="2"/>
        <v>4</v>
      </c>
      <c r="C39" s="165">
        <f t="shared" si="3"/>
        <v>0</v>
      </c>
      <c r="D39" s="161"/>
      <c r="E39" s="116">
        <f t="shared" si="4"/>
        <v>0</v>
      </c>
      <c r="F39" s="161"/>
      <c r="G39" s="82"/>
      <c r="H39" s="166">
        <f t="shared" si="6"/>
        <v>0</v>
      </c>
      <c r="I39" s="27">
        <f t="shared" si="5"/>
        <v>0</v>
      </c>
      <c r="J39" s="28">
        <f t="shared" si="5"/>
        <v>0</v>
      </c>
      <c r="K39" s="28">
        <f t="shared" si="5"/>
        <v>0</v>
      </c>
      <c r="L39" s="27">
        <f t="shared" si="5"/>
        <v>0</v>
      </c>
      <c r="M39" s="110">
        <v>0</v>
      </c>
    </row>
    <row r="40" spans="2:13" ht="14.4">
      <c r="B40" s="29">
        <f t="shared" si="2"/>
        <v>5</v>
      </c>
      <c r="C40" s="165">
        <f t="shared" si="3"/>
        <v>0</v>
      </c>
      <c r="D40" s="161"/>
      <c r="E40" s="116">
        <f t="shared" si="4"/>
        <v>0</v>
      </c>
      <c r="F40" s="161"/>
      <c r="G40" s="82"/>
      <c r="H40" s="166">
        <f t="shared" si="6"/>
        <v>0</v>
      </c>
      <c r="I40" s="27">
        <f t="shared" si="5"/>
        <v>0</v>
      </c>
      <c r="J40" s="28">
        <f t="shared" si="5"/>
        <v>0</v>
      </c>
      <c r="K40" s="28">
        <f t="shared" si="5"/>
        <v>0</v>
      </c>
      <c r="L40" s="27">
        <f t="shared" si="5"/>
        <v>0</v>
      </c>
      <c r="M40" s="110">
        <v>0</v>
      </c>
    </row>
    <row r="41" spans="2:13" ht="14.4">
      <c r="B41" s="29">
        <f t="shared" si="2"/>
        <v>6</v>
      </c>
      <c r="C41" s="165">
        <f t="shared" si="3"/>
        <v>0</v>
      </c>
      <c r="D41" s="161"/>
      <c r="E41" s="116">
        <f t="shared" si="4"/>
        <v>0</v>
      </c>
      <c r="F41" s="161"/>
      <c r="G41" s="82"/>
      <c r="H41" s="166">
        <f t="shared" si="6"/>
        <v>0</v>
      </c>
      <c r="I41" s="27">
        <f t="shared" si="5"/>
        <v>0</v>
      </c>
      <c r="J41" s="28">
        <f t="shared" si="5"/>
        <v>0</v>
      </c>
      <c r="K41" s="28">
        <f t="shared" si="5"/>
        <v>0</v>
      </c>
      <c r="L41" s="27">
        <f t="shared" si="5"/>
        <v>0</v>
      </c>
      <c r="M41" s="110">
        <v>0</v>
      </c>
    </row>
    <row r="42" spans="2:13" ht="14.4">
      <c r="B42" s="29">
        <f t="shared" si="2"/>
        <v>7</v>
      </c>
      <c r="C42" s="165">
        <f t="shared" si="3"/>
        <v>0</v>
      </c>
      <c r="D42" s="161"/>
      <c r="E42" s="116">
        <f t="shared" si="4"/>
        <v>0</v>
      </c>
      <c r="F42" s="161"/>
      <c r="G42" s="82"/>
      <c r="H42" s="166">
        <f t="shared" si="6"/>
        <v>0</v>
      </c>
      <c r="I42" s="27">
        <f t="shared" si="5"/>
        <v>0</v>
      </c>
      <c r="J42" s="28">
        <f t="shared" si="5"/>
        <v>0</v>
      </c>
      <c r="K42" s="28">
        <f t="shared" si="5"/>
        <v>0</v>
      </c>
      <c r="L42" s="27">
        <f t="shared" si="5"/>
        <v>0</v>
      </c>
      <c r="M42" s="110">
        <v>0</v>
      </c>
    </row>
    <row r="43" spans="2:13" ht="14.4">
      <c r="B43" s="29">
        <f t="shared" si="2"/>
        <v>8</v>
      </c>
      <c r="C43" s="165">
        <f t="shared" si="3"/>
        <v>0</v>
      </c>
      <c r="D43" s="161"/>
      <c r="E43" s="116">
        <f t="shared" si="4"/>
        <v>0</v>
      </c>
      <c r="F43" s="161"/>
      <c r="G43" s="82"/>
      <c r="H43" s="166">
        <f t="shared" si="6"/>
        <v>0</v>
      </c>
      <c r="I43" s="27">
        <f t="shared" si="5"/>
        <v>0</v>
      </c>
      <c r="J43" s="28">
        <f t="shared" si="5"/>
        <v>0</v>
      </c>
      <c r="K43" s="28">
        <f t="shared" si="5"/>
        <v>0</v>
      </c>
      <c r="L43" s="27">
        <f t="shared" si="5"/>
        <v>0</v>
      </c>
      <c r="M43" s="110">
        <v>0</v>
      </c>
    </row>
    <row r="44" spans="2:13" ht="14.4">
      <c r="B44" s="29">
        <f t="shared" si="2"/>
        <v>9</v>
      </c>
      <c r="C44" s="165">
        <f t="shared" si="3"/>
        <v>0</v>
      </c>
      <c r="D44" s="161"/>
      <c r="E44" s="116">
        <f t="shared" si="4"/>
        <v>0</v>
      </c>
      <c r="F44" s="161"/>
      <c r="G44" s="82"/>
      <c r="H44" s="166">
        <f t="shared" si="6"/>
        <v>0</v>
      </c>
      <c r="I44" s="27">
        <f t="shared" si="5"/>
        <v>0</v>
      </c>
      <c r="J44" s="28">
        <f t="shared" si="5"/>
        <v>0</v>
      </c>
      <c r="K44" s="28">
        <f t="shared" si="5"/>
        <v>0</v>
      </c>
      <c r="L44" s="27">
        <f t="shared" si="5"/>
        <v>0</v>
      </c>
      <c r="M44" s="110">
        <v>0</v>
      </c>
    </row>
    <row r="45" spans="2:13" ht="14.4">
      <c r="B45" s="29">
        <f t="shared" si="2"/>
        <v>10</v>
      </c>
      <c r="C45" s="165">
        <f t="shared" si="3"/>
        <v>0</v>
      </c>
      <c r="D45" s="161"/>
      <c r="E45" s="116">
        <f t="shared" si="4"/>
        <v>0</v>
      </c>
      <c r="F45" s="161"/>
      <c r="G45" s="82"/>
      <c r="H45" s="166">
        <f t="shared" si="6"/>
        <v>0</v>
      </c>
      <c r="I45" s="27">
        <f t="shared" si="5"/>
        <v>0</v>
      </c>
      <c r="J45" s="28">
        <f t="shared" si="5"/>
        <v>0</v>
      </c>
      <c r="K45" s="28">
        <f t="shared" si="5"/>
        <v>0</v>
      </c>
      <c r="L45" s="27">
        <f t="shared" si="5"/>
        <v>0</v>
      </c>
      <c r="M45" s="110">
        <v>0</v>
      </c>
    </row>
    <row r="46" spans="2:13" ht="14.4">
      <c r="B46" s="29">
        <f t="shared" si="2"/>
        <v>11</v>
      </c>
      <c r="C46" s="165">
        <f t="shared" si="3"/>
        <v>0</v>
      </c>
      <c r="D46" s="161"/>
      <c r="E46" s="116">
        <f t="shared" si="4"/>
        <v>0</v>
      </c>
      <c r="F46" s="161"/>
      <c r="G46" s="82"/>
      <c r="H46" s="166">
        <f t="shared" si="6"/>
        <v>0</v>
      </c>
      <c r="I46" s="27">
        <f t="shared" si="5"/>
        <v>0</v>
      </c>
      <c r="J46" s="28">
        <f t="shared" si="5"/>
        <v>0</v>
      </c>
      <c r="K46" s="28">
        <f t="shared" si="5"/>
        <v>0</v>
      </c>
      <c r="L46" s="27">
        <f t="shared" si="5"/>
        <v>0</v>
      </c>
      <c r="M46" s="110">
        <v>0</v>
      </c>
    </row>
    <row r="47" spans="2:13" ht="14.4">
      <c r="B47" s="29">
        <f t="shared" si="2"/>
        <v>12</v>
      </c>
      <c r="C47" s="165">
        <f t="shared" si="3"/>
        <v>0</v>
      </c>
      <c r="D47" s="161"/>
      <c r="E47" s="116">
        <f t="shared" si="4"/>
        <v>0</v>
      </c>
      <c r="F47" s="161"/>
      <c r="G47" s="82"/>
      <c r="H47" s="166">
        <f t="shared" si="6"/>
        <v>0</v>
      </c>
      <c r="I47" s="27">
        <f t="shared" si="5"/>
        <v>0</v>
      </c>
      <c r="J47" s="28">
        <f t="shared" si="5"/>
        <v>0</v>
      </c>
      <c r="K47" s="28">
        <f t="shared" si="5"/>
        <v>0</v>
      </c>
      <c r="L47" s="27">
        <f t="shared" si="5"/>
        <v>0</v>
      </c>
      <c r="M47" s="110">
        <v>0</v>
      </c>
    </row>
    <row r="48" spans="2:13" ht="14.4">
      <c r="B48" s="26">
        <f t="shared" si="2"/>
        <v>13</v>
      </c>
      <c r="C48" s="165">
        <f t="shared" si="3"/>
        <v>0</v>
      </c>
      <c r="D48" s="161"/>
      <c r="E48" s="116">
        <f t="shared" si="4"/>
        <v>0</v>
      </c>
      <c r="F48" s="161"/>
      <c r="G48" s="82"/>
      <c r="H48" s="166">
        <f t="shared" si="6"/>
        <v>0</v>
      </c>
      <c r="I48" s="27">
        <f t="shared" si="5"/>
        <v>0</v>
      </c>
      <c r="J48" s="28">
        <f t="shared" si="5"/>
        <v>0</v>
      </c>
      <c r="K48" s="28">
        <f t="shared" si="5"/>
        <v>0</v>
      </c>
      <c r="L48" s="27">
        <f t="shared" si="5"/>
        <v>0</v>
      </c>
      <c r="M48" s="110">
        <v>0</v>
      </c>
    </row>
    <row r="49" spans="2:13" ht="14.4">
      <c r="B49" s="29">
        <f t="shared" si="2"/>
        <v>14</v>
      </c>
      <c r="C49" s="165">
        <f t="shared" si="3"/>
        <v>0</v>
      </c>
      <c r="D49" s="161"/>
      <c r="E49" s="116">
        <f t="shared" si="4"/>
        <v>0</v>
      </c>
      <c r="F49" s="161"/>
      <c r="G49" s="82"/>
      <c r="H49" s="166">
        <f t="shared" si="6"/>
        <v>0</v>
      </c>
      <c r="I49" s="27">
        <f t="shared" si="5"/>
        <v>0</v>
      </c>
      <c r="J49" s="28">
        <f t="shared" si="5"/>
        <v>0</v>
      </c>
      <c r="K49" s="28">
        <f t="shared" si="5"/>
        <v>0</v>
      </c>
      <c r="L49" s="27">
        <f t="shared" si="5"/>
        <v>0</v>
      </c>
      <c r="M49" s="110">
        <v>0</v>
      </c>
    </row>
    <row r="50" spans="2:13" ht="14.4">
      <c r="B50" s="29">
        <f t="shared" si="2"/>
        <v>15</v>
      </c>
      <c r="C50" s="165">
        <f t="shared" si="3"/>
        <v>0</v>
      </c>
      <c r="D50" s="161"/>
      <c r="E50" s="116">
        <f t="shared" si="4"/>
        <v>0</v>
      </c>
      <c r="F50" s="161"/>
      <c r="G50" s="82"/>
      <c r="H50" s="166">
        <f t="shared" si="6"/>
        <v>0</v>
      </c>
      <c r="I50" s="27">
        <f t="shared" si="5"/>
        <v>0</v>
      </c>
      <c r="J50" s="28">
        <f t="shared" si="5"/>
        <v>0</v>
      </c>
      <c r="K50" s="28">
        <f t="shared" si="5"/>
        <v>0</v>
      </c>
      <c r="L50" s="27">
        <f t="shared" si="5"/>
        <v>0</v>
      </c>
      <c r="M50" s="110">
        <v>0</v>
      </c>
    </row>
    <row r="51" spans="2:13" ht="14.4">
      <c r="B51" s="29">
        <f t="shared" si="2"/>
        <v>16</v>
      </c>
      <c r="C51" s="165">
        <f t="shared" si="3"/>
        <v>0</v>
      </c>
      <c r="D51" s="161"/>
      <c r="E51" s="116">
        <f t="shared" si="4"/>
        <v>0</v>
      </c>
      <c r="F51" s="161"/>
      <c r="G51" s="82"/>
      <c r="H51" s="166">
        <f t="shared" si="6"/>
        <v>0</v>
      </c>
      <c r="I51" s="27">
        <f t="shared" si="5"/>
        <v>0</v>
      </c>
      <c r="J51" s="28">
        <f t="shared" si="5"/>
        <v>0</v>
      </c>
      <c r="K51" s="28">
        <f t="shared" si="5"/>
        <v>0</v>
      </c>
      <c r="L51" s="27">
        <f t="shared" si="5"/>
        <v>0</v>
      </c>
      <c r="M51" s="110">
        <v>0</v>
      </c>
    </row>
    <row r="52" spans="2:13" ht="14.4">
      <c r="B52" s="29">
        <f t="shared" si="2"/>
        <v>17</v>
      </c>
      <c r="C52" s="165">
        <f t="shared" si="3"/>
        <v>0</v>
      </c>
      <c r="D52" s="161"/>
      <c r="E52" s="116">
        <f t="shared" si="4"/>
        <v>0</v>
      </c>
      <c r="F52" s="161"/>
      <c r="G52" s="82"/>
      <c r="H52" s="166">
        <f t="shared" si="6"/>
        <v>0</v>
      </c>
      <c r="I52" s="27">
        <f t="shared" ref="I52:L55" si="7">I29</f>
        <v>0</v>
      </c>
      <c r="J52" s="28">
        <f t="shared" si="7"/>
        <v>0</v>
      </c>
      <c r="K52" s="28">
        <f t="shared" si="7"/>
        <v>0</v>
      </c>
      <c r="L52" s="27">
        <f t="shared" si="7"/>
        <v>0</v>
      </c>
      <c r="M52" s="110">
        <v>0</v>
      </c>
    </row>
    <row r="53" spans="2:13" ht="14.4">
      <c r="B53" s="29">
        <f t="shared" si="2"/>
        <v>18</v>
      </c>
      <c r="C53" s="165">
        <f t="shared" si="3"/>
        <v>0</v>
      </c>
      <c r="D53" s="161"/>
      <c r="E53" s="116">
        <f t="shared" si="4"/>
        <v>0</v>
      </c>
      <c r="F53" s="161"/>
      <c r="G53" s="82"/>
      <c r="H53" s="166">
        <f t="shared" si="6"/>
        <v>0</v>
      </c>
      <c r="I53" s="27">
        <f t="shared" si="7"/>
        <v>0</v>
      </c>
      <c r="J53" s="28">
        <f t="shared" si="7"/>
        <v>0</v>
      </c>
      <c r="K53" s="28">
        <f t="shared" si="7"/>
        <v>0</v>
      </c>
      <c r="L53" s="27">
        <f t="shared" si="7"/>
        <v>0</v>
      </c>
      <c r="M53" s="110">
        <v>0</v>
      </c>
    </row>
    <row r="54" spans="2:13" ht="14.4">
      <c r="B54" s="29">
        <f t="shared" si="2"/>
        <v>19</v>
      </c>
      <c r="C54" s="165">
        <f t="shared" si="3"/>
        <v>0</v>
      </c>
      <c r="D54" s="161"/>
      <c r="E54" s="116">
        <f t="shared" si="4"/>
        <v>0</v>
      </c>
      <c r="F54" s="161"/>
      <c r="G54" s="82"/>
      <c r="H54" s="166">
        <f t="shared" si="6"/>
        <v>0</v>
      </c>
      <c r="I54" s="27">
        <f t="shared" si="7"/>
        <v>0</v>
      </c>
      <c r="J54" s="28">
        <f t="shared" si="7"/>
        <v>0</v>
      </c>
      <c r="K54" s="28">
        <f t="shared" si="7"/>
        <v>0</v>
      </c>
      <c r="L54" s="27">
        <f t="shared" si="7"/>
        <v>0</v>
      </c>
      <c r="M54" s="110">
        <v>0</v>
      </c>
    </row>
    <row r="55" spans="2:13" ht="14.4">
      <c r="B55" s="29">
        <f t="shared" si="2"/>
        <v>20</v>
      </c>
      <c r="C55" s="165">
        <f t="shared" si="3"/>
        <v>0</v>
      </c>
      <c r="D55" s="161"/>
      <c r="E55" s="116">
        <f t="shared" si="4"/>
        <v>0</v>
      </c>
      <c r="F55" s="161"/>
      <c r="G55" s="82"/>
      <c r="H55" s="166">
        <f t="shared" si="6"/>
        <v>0</v>
      </c>
      <c r="I55" s="27">
        <f t="shared" si="7"/>
        <v>0</v>
      </c>
      <c r="J55" s="28">
        <f t="shared" si="7"/>
        <v>0</v>
      </c>
      <c r="K55" s="28">
        <f t="shared" si="7"/>
        <v>0</v>
      </c>
      <c r="L55" s="27">
        <f t="shared" si="7"/>
        <v>0</v>
      </c>
      <c r="M55" s="110">
        <v>0</v>
      </c>
    </row>
    <row r="56" spans="2:13" ht="20.25" customHeight="1">
      <c r="B56" s="24" t="s">
        <v>7</v>
      </c>
      <c r="C56" s="44">
        <f>SUM(C36:C55)</f>
        <v>0</v>
      </c>
      <c r="D56" s="13"/>
      <c r="E56" s="25">
        <f>SUM(E36:E55)</f>
        <v>0</v>
      </c>
      <c r="F56" s="30"/>
      <c r="G56" s="30"/>
      <c r="H56" s="31"/>
    </row>
    <row r="57" spans="2:13">
      <c r="C57" s="13"/>
      <c r="D57" s="13"/>
    </row>
    <row r="58" spans="2:13" ht="42" customHeight="1">
      <c r="B58" s="54" t="s">
        <v>9</v>
      </c>
      <c r="C58" s="21" t="s">
        <v>53</v>
      </c>
      <c r="D58" s="21" t="s">
        <v>62</v>
      </c>
      <c r="E58" s="22" t="s">
        <v>92</v>
      </c>
      <c r="F58" s="22" t="s">
        <v>54</v>
      </c>
      <c r="G58" s="32"/>
    </row>
    <row r="59" spans="2:13">
      <c r="B59" s="33" t="s">
        <v>10</v>
      </c>
      <c r="C59" s="167">
        <v>0</v>
      </c>
      <c r="D59" s="100"/>
      <c r="E59" s="167">
        <f>ROUND((L59/12)*M59*O59*P59,2)</f>
        <v>0</v>
      </c>
      <c r="F59" s="100"/>
    </row>
    <row r="60" spans="2:13">
      <c r="B60" s="33" t="s">
        <v>11</v>
      </c>
      <c r="C60" s="167">
        <v>0</v>
      </c>
      <c r="D60" s="100"/>
      <c r="E60" s="167">
        <f t="shared" ref="E60:E61" si="8">ROUND((L60/12)*M60*O60*P60,2)</f>
        <v>0</v>
      </c>
      <c r="F60" s="100"/>
    </row>
    <row r="61" spans="2:13">
      <c r="B61" s="33" t="s">
        <v>12</v>
      </c>
      <c r="C61" s="167">
        <v>0</v>
      </c>
      <c r="D61" s="100"/>
      <c r="E61" s="167">
        <f t="shared" si="8"/>
        <v>0</v>
      </c>
      <c r="F61" s="100"/>
    </row>
    <row r="62" spans="2:13">
      <c r="B62" s="33" t="s">
        <v>13</v>
      </c>
      <c r="C62" s="167">
        <v>0</v>
      </c>
      <c r="D62" s="100"/>
      <c r="E62" s="167">
        <f>ROUND((L62/12)*M62*O62*P62,2)</f>
        <v>0</v>
      </c>
      <c r="F62" s="100"/>
    </row>
    <row r="63" spans="2:13">
      <c r="B63" s="33" t="s">
        <v>14</v>
      </c>
      <c r="C63" s="167">
        <v>0</v>
      </c>
      <c r="D63" s="100"/>
      <c r="E63" s="167">
        <f>ROUND((L63/12)*M63*O63*P63,2)</f>
        <v>0</v>
      </c>
      <c r="F63" s="100"/>
    </row>
    <row r="64" spans="2:13">
      <c r="B64" s="33" t="s">
        <v>15</v>
      </c>
      <c r="C64" s="167">
        <v>0</v>
      </c>
      <c r="D64" s="100"/>
      <c r="E64" s="167">
        <f>ROUND((L64/12)*M64*O64*P64,2)</f>
        <v>0</v>
      </c>
      <c r="F64" s="100"/>
    </row>
    <row r="65" spans="2:6">
      <c r="B65" s="33" t="s">
        <v>16</v>
      </c>
      <c r="C65" s="167">
        <v>0</v>
      </c>
      <c r="D65" s="100"/>
      <c r="E65" s="167">
        <f>ROUND((L65/12)*M65*O65*P65,2)</f>
        <v>0</v>
      </c>
      <c r="F65" s="100"/>
    </row>
    <row r="66" spans="2:6">
      <c r="B66" s="33" t="s">
        <v>17</v>
      </c>
      <c r="C66" s="167">
        <v>0</v>
      </c>
      <c r="D66" s="100"/>
      <c r="E66" s="167">
        <f t="shared" ref="E66:E70" si="9">ROUND((L66/12)*M66*O66*P66,2)</f>
        <v>0</v>
      </c>
      <c r="F66" s="100"/>
    </row>
    <row r="67" spans="2:6">
      <c r="B67" s="33" t="s">
        <v>18</v>
      </c>
      <c r="C67" s="167">
        <v>0</v>
      </c>
      <c r="D67" s="100"/>
      <c r="E67" s="167">
        <f t="shared" si="9"/>
        <v>0</v>
      </c>
      <c r="F67" s="100"/>
    </row>
    <row r="68" spans="2:6">
      <c r="B68" s="33" t="s">
        <v>19</v>
      </c>
      <c r="C68" s="167">
        <v>0</v>
      </c>
      <c r="D68" s="100"/>
      <c r="E68" s="167">
        <f t="shared" si="9"/>
        <v>0</v>
      </c>
      <c r="F68" s="100"/>
    </row>
    <row r="69" spans="2:6">
      <c r="B69" s="33" t="s">
        <v>20</v>
      </c>
      <c r="C69" s="167">
        <v>0</v>
      </c>
      <c r="D69" s="100"/>
      <c r="E69" s="167">
        <f t="shared" si="9"/>
        <v>0</v>
      </c>
      <c r="F69" s="100"/>
    </row>
    <row r="70" spans="2:6">
      <c r="B70" s="47" t="s">
        <v>43</v>
      </c>
      <c r="C70" s="167">
        <v>0</v>
      </c>
      <c r="D70" s="100"/>
      <c r="E70" s="167">
        <f t="shared" si="9"/>
        <v>0</v>
      </c>
      <c r="F70" s="100"/>
    </row>
    <row r="71" spans="2:6" ht="20.25" customHeight="1">
      <c r="B71" s="34" t="s">
        <v>7</v>
      </c>
      <c r="C71" s="43">
        <f>SUM(C59:C70)</f>
        <v>0</v>
      </c>
      <c r="D71" s="13"/>
      <c r="E71" s="43">
        <f>SUM(E59:E70)</f>
        <v>0</v>
      </c>
    </row>
    <row r="72" spans="2:6">
      <c r="C72" s="13"/>
      <c r="D72" s="13"/>
    </row>
    <row r="73" spans="2:6" ht="39.75" customHeight="1">
      <c r="B73" s="53" t="s">
        <v>21</v>
      </c>
      <c r="C73" s="21" t="s">
        <v>53</v>
      </c>
      <c r="D73" s="21" t="s">
        <v>62</v>
      </c>
      <c r="E73" s="22" t="s">
        <v>92</v>
      </c>
      <c r="F73" s="22" t="s">
        <v>54</v>
      </c>
    </row>
    <row r="74" spans="2:6" s="23" customFormat="1" ht="55.5" customHeight="1">
      <c r="B74" s="130" t="s">
        <v>22</v>
      </c>
      <c r="C74" s="168">
        <v>0</v>
      </c>
      <c r="D74" s="132" t="s">
        <v>0</v>
      </c>
      <c r="E74" s="168">
        <v>0</v>
      </c>
      <c r="F74" s="132"/>
    </row>
    <row r="75" spans="2:6" s="23" customFormat="1" ht="55.5" customHeight="1">
      <c r="B75" s="130" t="s">
        <v>23</v>
      </c>
      <c r="C75" s="168">
        <v>0</v>
      </c>
      <c r="D75" s="132" t="s">
        <v>0</v>
      </c>
      <c r="E75" s="168">
        <v>0</v>
      </c>
      <c r="F75" s="132"/>
    </row>
    <row r="76" spans="2:6" s="23" customFormat="1" ht="55.5" customHeight="1">
      <c r="B76" s="130" t="s">
        <v>24</v>
      </c>
      <c r="C76" s="168">
        <v>0</v>
      </c>
      <c r="D76" s="132" t="s">
        <v>0</v>
      </c>
      <c r="E76" s="168">
        <v>0</v>
      </c>
      <c r="F76" s="132"/>
    </row>
    <row r="77" spans="2:6" s="23" customFormat="1" ht="55.5" customHeight="1">
      <c r="B77" s="130" t="s">
        <v>25</v>
      </c>
      <c r="C77" s="168">
        <v>0</v>
      </c>
      <c r="D77" s="132" t="s">
        <v>0</v>
      </c>
      <c r="E77" s="168">
        <v>0</v>
      </c>
      <c r="F77" s="132"/>
    </row>
    <row r="78" spans="2:6" s="23" customFormat="1" ht="55.5" customHeight="1">
      <c r="B78" s="130" t="s">
        <v>26</v>
      </c>
      <c r="C78" s="168">
        <v>0</v>
      </c>
      <c r="D78" s="108" t="s">
        <v>0</v>
      </c>
      <c r="E78" s="168">
        <v>0</v>
      </c>
      <c r="F78" s="108"/>
    </row>
    <row r="79" spans="2:6" ht="20.25" customHeight="1">
      <c r="B79" s="34" t="s">
        <v>7</v>
      </c>
      <c r="C79" s="35">
        <f>SUM(C74:C78)</f>
        <v>0</v>
      </c>
      <c r="D79" s="13"/>
      <c r="E79" s="43">
        <f>SUM(E74:E78)</f>
        <v>0</v>
      </c>
    </row>
    <row r="80" spans="2:6">
      <c r="C80" s="13"/>
      <c r="D80" s="13"/>
    </row>
    <row r="81" spans="2:6" ht="39.75" customHeight="1">
      <c r="B81" s="53" t="s">
        <v>28</v>
      </c>
      <c r="C81" s="21" t="s">
        <v>53</v>
      </c>
      <c r="D81" s="21" t="s">
        <v>62</v>
      </c>
      <c r="E81" s="22" t="s">
        <v>92</v>
      </c>
      <c r="F81" s="22" t="s">
        <v>54</v>
      </c>
    </row>
    <row r="82" spans="2:6" ht="42.75" customHeight="1">
      <c r="B82" s="33" t="s">
        <v>29</v>
      </c>
      <c r="C82" s="169">
        <v>0</v>
      </c>
      <c r="D82" s="111"/>
      <c r="E82" s="131">
        <v>0</v>
      </c>
      <c r="F82" s="111"/>
    </row>
    <row r="83" spans="2:6" ht="42.75" customHeight="1">
      <c r="B83" s="33" t="s">
        <v>30</v>
      </c>
      <c r="C83" s="169">
        <v>0</v>
      </c>
      <c r="D83" s="111"/>
      <c r="E83" s="131">
        <v>0</v>
      </c>
      <c r="F83" s="111"/>
    </row>
    <row r="84" spans="2:6" ht="42.75" customHeight="1">
      <c r="B84" s="33" t="s">
        <v>31</v>
      </c>
      <c r="C84" s="169">
        <v>0</v>
      </c>
      <c r="D84" s="111"/>
      <c r="E84" s="131">
        <v>0</v>
      </c>
      <c r="F84" s="111"/>
    </row>
    <row r="85" spans="2:6" ht="48" customHeight="1">
      <c r="B85" s="33" t="s">
        <v>270</v>
      </c>
      <c r="C85" s="169">
        <v>0</v>
      </c>
      <c r="D85" s="157"/>
      <c r="E85" s="131">
        <v>0</v>
      </c>
      <c r="F85" s="157"/>
    </row>
    <row r="86" spans="2:6" ht="28.5" customHeight="1">
      <c r="B86" s="112" t="s">
        <v>58</v>
      </c>
      <c r="C86" s="169">
        <v>0</v>
      </c>
      <c r="D86" s="111"/>
      <c r="E86" s="131">
        <v>0</v>
      </c>
      <c r="F86" s="111"/>
    </row>
    <row r="87" spans="2:6" ht="28.5" customHeight="1">
      <c r="B87" s="112" t="s">
        <v>58</v>
      </c>
      <c r="C87" s="169">
        <v>0</v>
      </c>
      <c r="D87" s="157"/>
      <c r="E87" s="131">
        <v>0</v>
      </c>
      <c r="F87" s="157"/>
    </row>
    <row r="88" spans="2:6" ht="28.5" customHeight="1">
      <c r="B88" s="112" t="s">
        <v>58</v>
      </c>
      <c r="C88" s="169">
        <v>0</v>
      </c>
      <c r="D88" s="111"/>
      <c r="E88" s="131">
        <v>0</v>
      </c>
      <c r="F88" s="111"/>
    </row>
    <row r="89" spans="2:6" ht="28.5" customHeight="1">
      <c r="B89" s="112" t="s">
        <v>58</v>
      </c>
      <c r="C89" s="169">
        <v>0</v>
      </c>
      <c r="D89" s="111"/>
      <c r="E89" s="131">
        <v>0</v>
      </c>
      <c r="F89" s="111"/>
    </row>
    <row r="90" spans="2:6" ht="28.5" customHeight="1">
      <c r="B90" s="112" t="s">
        <v>58</v>
      </c>
      <c r="C90" s="169">
        <v>0</v>
      </c>
      <c r="D90" s="111"/>
      <c r="E90" s="131">
        <v>0</v>
      </c>
      <c r="F90" s="111"/>
    </row>
    <row r="91" spans="2:6" ht="28.5" customHeight="1">
      <c r="B91" s="112" t="s">
        <v>58</v>
      </c>
      <c r="C91" s="169">
        <v>0</v>
      </c>
      <c r="D91" s="111"/>
      <c r="E91" s="131">
        <v>0</v>
      </c>
      <c r="F91" s="111"/>
    </row>
    <row r="92" spans="2:6" ht="19.5" customHeight="1">
      <c r="B92" s="34" t="s">
        <v>7</v>
      </c>
      <c r="C92" s="35">
        <f>SUM(C82:C91)</f>
        <v>0</v>
      </c>
      <c r="D92" s="13"/>
      <c r="E92" s="35">
        <f>SUM(E82:E91)</f>
        <v>0</v>
      </c>
    </row>
    <row r="93" spans="2:6">
      <c r="C93" s="13"/>
      <c r="D93" s="13"/>
    </row>
    <row r="94" spans="2:6" ht="41.25" customHeight="1">
      <c r="B94" s="53" t="s">
        <v>27</v>
      </c>
      <c r="C94" s="21" t="s">
        <v>53</v>
      </c>
      <c r="D94" s="21" t="s">
        <v>62</v>
      </c>
      <c r="E94" s="22" t="s">
        <v>92</v>
      </c>
      <c r="F94" s="22" t="s">
        <v>54</v>
      </c>
    </row>
    <row r="95" spans="2:6" ht="14.4">
      <c r="B95" s="77"/>
      <c r="C95" s="167">
        <v>0</v>
      </c>
      <c r="D95" s="100"/>
      <c r="E95" s="131">
        <v>0</v>
      </c>
      <c r="F95" s="100"/>
    </row>
    <row r="96" spans="2:6" ht="12.75" customHeight="1">
      <c r="B96" s="77"/>
      <c r="C96" s="167">
        <v>0</v>
      </c>
      <c r="D96" s="100"/>
      <c r="E96" s="131">
        <v>0</v>
      </c>
      <c r="F96" s="100"/>
    </row>
    <row r="97" spans="2:6" ht="12.75" customHeight="1">
      <c r="B97" s="77"/>
      <c r="C97" s="167">
        <v>0</v>
      </c>
      <c r="D97" s="100"/>
      <c r="E97" s="131">
        <v>0</v>
      </c>
      <c r="F97" s="100"/>
    </row>
    <row r="98" spans="2:6" ht="19.5" customHeight="1">
      <c r="B98" s="34" t="s">
        <v>7</v>
      </c>
      <c r="C98" s="35">
        <f>SUM(C95:C97)</f>
        <v>0</v>
      </c>
      <c r="D98" s="13"/>
      <c r="E98" s="35">
        <f>SUM(E95:E97)</f>
        <v>0</v>
      </c>
    </row>
    <row r="99" spans="2:6">
      <c r="C99" s="13"/>
      <c r="D99" s="13"/>
    </row>
    <row r="100" spans="2:6" ht="42" customHeight="1">
      <c r="B100" s="53" t="s">
        <v>33</v>
      </c>
      <c r="C100" s="21" t="s">
        <v>53</v>
      </c>
      <c r="D100" s="21" t="s">
        <v>62</v>
      </c>
      <c r="E100" s="22" t="s">
        <v>92</v>
      </c>
      <c r="F100" s="22" t="s">
        <v>54</v>
      </c>
    </row>
    <row r="101" spans="2:6" ht="22.5" customHeight="1">
      <c r="B101" s="77" t="s">
        <v>4</v>
      </c>
      <c r="C101" s="167">
        <v>0</v>
      </c>
      <c r="D101" s="100"/>
      <c r="E101" s="167">
        <v>0</v>
      </c>
      <c r="F101" s="100"/>
    </row>
    <row r="102" spans="2:6" ht="22.5" customHeight="1">
      <c r="B102" s="77" t="s">
        <v>4</v>
      </c>
      <c r="C102" s="167">
        <v>0</v>
      </c>
      <c r="D102" s="100"/>
      <c r="E102" s="167">
        <v>0</v>
      </c>
      <c r="F102" s="100"/>
    </row>
    <row r="103" spans="2:6" ht="22.5" customHeight="1">
      <c r="B103" s="77" t="s">
        <v>4</v>
      </c>
      <c r="C103" s="167">
        <v>0</v>
      </c>
      <c r="D103" s="100"/>
      <c r="E103" s="167">
        <v>0</v>
      </c>
      <c r="F103" s="100"/>
    </row>
    <row r="104" spans="2:6" ht="22.5" customHeight="1">
      <c r="B104" s="77" t="s">
        <v>4</v>
      </c>
      <c r="C104" s="167">
        <v>0</v>
      </c>
      <c r="D104" s="100"/>
      <c r="E104" s="167">
        <v>0</v>
      </c>
      <c r="F104" s="100"/>
    </row>
    <row r="105" spans="2:6" ht="22.5" customHeight="1">
      <c r="B105" s="77" t="s">
        <v>4</v>
      </c>
      <c r="C105" s="167">
        <v>0</v>
      </c>
      <c r="D105" s="100"/>
      <c r="E105" s="167">
        <v>0</v>
      </c>
      <c r="F105" s="100"/>
    </row>
    <row r="106" spans="2:6" ht="22.5" customHeight="1">
      <c r="B106" s="77" t="s">
        <v>4</v>
      </c>
      <c r="C106" s="167">
        <v>0</v>
      </c>
      <c r="D106" s="100"/>
      <c r="E106" s="167">
        <v>0</v>
      </c>
      <c r="F106" s="100"/>
    </row>
    <row r="107" spans="2:6" ht="22.5" customHeight="1">
      <c r="B107" s="77" t="s">
        <v>4</v>
      </c>
      <c r="C107" s="167">
        <v>0</v>
      </c>
      <c r="D107" s="100"/>
      <c r="E107" s="167">
        <v>0</v>
      </c>
      <c r="F107" s="100"/>
    </row>
    <row r="108" spans="2:6" ht="22.5" customHeight="1">
      <c r="B108" s="77" t="s">
        <v>4</v>
      </c>
      <c r="C108" s="167">
        <v>0</v>
      </c>
      <c r="D108" s="100"/>
      <c r="E108" s="167">
        <v>0</v>
      </c>
      <c r="F108" s="100"/>
    </row>
    <row r="109" spans="2:6" ht="22.5" customHeight="1">
      <c r="B109" s="77" t="s">
        <v>4</v>
      </c>
      <c r="C109" s="167">
        <v>0</v>
      </c>
      <c r="D109" s="100"/>
      <c r="E109" s="167">
        <v>0</v>
      </c>
      <c r="F109" s="100"/>
    </row>
    <row r="110" spans="2:6" ht="22.5" customHeight="1">
      <c r="B110" s="77" t="s">
        <v>4</v>
      </c>
      <c r="C110" s="167">
        <v>0</v>
      </c>
      <c r="D110" s="100"/>
      <c r="E110" s="167">
        <v>0</v>
      </c>
      <c r="F110" s="100"/>
    </row>
    <row r="111" spans="2:6" ht="22.5" customHeight="1">
      <c r="B111" s="77" t="s">
        <v>4</v>
      </c>
      <c r="C111" s="167">
        <v>0</v>
      </c>
      <c r="D111" s="100"/>
      <c r="E111" s="167">
        <v>0</v>
      </c>
      <c r="F111" s="100"/>
    </row>
    <row r="112" spans="2:6" ht="22.5" customHeight="1">
      <c r="B112" s="77" t="s">
        <v>4</v>
      </c>
      <c r="C112" s="167">
        <v>0</v>
      </c>
      <c r="D112" s="100"/>
      <c r="E112" s="167">
        <v>0</v>
      </c>
      <c r="F112" s="100"/>
    </row>
    <row r="113" spans="2:11" ht="22.5" customHeight="1">
      <c r="B113" s="77" t="s">
        <v>4</v>
      </c>
      <c r="C113" s="167">
        <v>0</v>
      </c>
      <c r="D113" s="100"/>
      <c r="E113" s="167">
        <v>0</v>
      </c>
      <c r="F113" s="100"/>
    </row>
    <row r="114" spans="2:11" ht="22.5" customHeight="1">
      <c r="B114" s="77" t="s">
        <v>4</v>
      </c>
      <c r="C114" s="167">
        <v>0</v>
      </c>
      <c r="D114" s="100"/>
      <c r="E114" s="167">
        <v>0</v>
      </c>
      <c r="F114" s="100"/>
    </row>
    <row r="115" spans="2:11" ht="22.5" customHeight="1">
      <c r="B115" s="77" t="s">
        <v>4</v>
      </c>
      <c r="C115" s="167">
        <v>0</v>
      </c>
      <c r="D115" s="100"/>
      <c r="E115" s="167">
        <v>0</v>
      </c>
      <c r="F115" s="100"/>
    </row>
    <row r="116" spans="2:11" ht="20.25" customHeight="1">
      <c r="B116" s="39" t="s">
        <v>7</v>
      </c>
      <c r="C116" s="35">
        <f>SUM(C101:C115)</f>
        <v>0</v>
      </c>
      <c r="D116" s="13"/>
      <c r="E116" s="35">
        <f>SUM(E101:E115)</f>
        <v>0</v>
      </c>
    </row>
    <row r="117" spans="2:11">
      <c r="C117" s="13"/>
      <c r="D117" s="13"/>
    </row>
    <row r="118" spans="2:11" ht="42" customHeight="1">
      <c r="B118" s="56" t="s">
        <v>59</v>
      </c>
      <c r="C118" s="21" t="s">
        <v>53</v>
      </c>
      <c r="D118" s="21" t="s">
        <v>62</v>
      </c>
      <c r="E118" s="22" t="s">
        <v>92</v>
      </c>
      <c r="F118" s="22" t="s">
        <v>54</v>
      </c>
    </row>
    <row r="119" spans="2:11" ht="20.25" customHeight="1">
      <c r="B119" s="46"/>
      <c r="C119" s="35">
        <f>C33+C56+C71+C79+C92+C98+C116</f>
        <v>0</v>
      </c>
      <c r="D119" s="163"/>
      <c r="E119" s="35">
        <f>E33+E56+E71+E79+E92+E98+E116</f>
        <v>0</v>
      </c>
      <c r="F119" s="163"/>
    </row>
    <row r="121" spans="2:11" ht="49.5" customHeight="1">
      <c r="B121" s="57" t="s">
        <v>32</v>
      </c>
      <c r="C121" s="21" t="s">
        <v>53</v>
      </c>
      <c r="D121" s="21" t="s">
        <v>62</v>
      </c>
      <c r="E121" s="22" t="s">
        <v>92</v>
      </c>
      <c r="F121" s="22" t="s">
        <v>54</v>
      </c>
      <c r="H121" s="303" t="s">
        <v>61</v>
      </c>
      <c r="I121" s="304"/>
      <c r="J121" s="305" t="s">
        <v>60</v>
      </c>
      <c r="K121" s="306"/>
    </row>
    <row r="122" spans="2:11" ht="19.5" customHeight="1">
      <c r="B122" s="114"/>
      <c r="C122" s="169">
        <v>0</v>
      </c>
      <c r="D122" s="111"/>
      <c r="E122" s="169">
        <v>0</v>
      </c>
      <c r="F122" s="108"/>
      <c r="G122" s="82"/>
      <c r="H122" s="298">
        <v>0</v>
      </c>
      <c r="I122" s="298"/>
      <c r="J122" s="298">
        <v>0</v>
      </c>
      <c r="K122" s="298"/>
    </row>
    <row r="123" spans="2:11" ht="19.5" customHeight="1">
      <c r="B123" s="114"/>
      <c r="C123" s="169">
        <v>0</v>
      </c>
      <c r="D123" s="111"/>
      <c r="E123" s="169">
        <v>0</v>
      </c>
      <c r="F123" s="108"/>
      <c r="G123" s="82"/>
      <c r="H123" s="298">
        <v>0</v>
      </c>
      <c r="I123" s="298"/>
      <c r="J123" s="298">
        <v>0</v>
      </c>
      <c r="K123" s="298"/>
    </row>
    <row r="124" spans="2:11" ht="19.5" customHeight="1">
      <c r="B124" s="114"/>
      <c r="C124" s="169">
        <v>0</v>
      </c>
      <c r="D124" s="111"/>
      <c r="E124" s="169">
        <v>0</v>
      </c>
      <c r="F124" s="108"/>
      <c r="G124" s="82"/>
      <c r="H124" s="298">
        <v>0</v>
      </c>
      <c r="I124" s="298"/>
      <c r="J124" s="298">
        <v>0</v>
      </c>
      <c r="K124" s="298"/>
    </row>
    <row r="125" spans="2:11" ht="19.5" customHeight="1">
      <c r="B125" s="114"/>
      <c r="C125" s="169">
        <v>0</v>
      </c>
      <c r="D125" s="111"/>
      <c r="E125" s="169">
        <v>0</v>
      </c>
      <c r="F125" s="108"/>
      <c r="G125" s="82"/>
      <c r="H125" s="298">
        <v>0</v>
      </c>
      <c r="I125" s="298"/>
      <c r="J125" s="298">
        <v>0</v>
      </c>
      <c r="K125" s="298"/>
    </row>
    <row r="126" spans="2:11" ht="19.5" customHeight="1">
      <c r="B126" s="114"/>
      <c r="C126" s="169">
        <v>0</v>
      </c>
      <c r="D126" s="111"/>
      <c r="E126" s="169">
        <v>0</v>
      </c>
      <c r="F126" s="108"/>
      <c r="G126" s="82"/>
      <c r="H126" s="298">
        <v>0</v>
      </c>
      <c r="I126" s="298"/>
      <c r="J126" s="298">
        <v>0</v>
      </c>
      <c r="K126" s="298"/>
    </row>
    <row r="127" spans="2:11" ht="19.5" customHeight="1">
      <c r="B127" s="114"/>
      <c r="C127" s="169">
        <v>0</v>
      </c>
      <c r="D127" s="111"/>
      <c r="E127" s="169">
        <v>0</v>
      </c>
      <c r="F127" s="108"/>
      <c r="G127" s="82"/>
      <c r="H127" s="298">
        <v>0</v>
      </c>
      <c r="I127" s="298"/>
      <c r="J127" s="298">
        <v>0</v>
      </c>
      <c r="K127" s="298"/>
    </row>
    <row r="128" spans="2:11" ht="19.5" customHeight="1">
      <c r="B128" s="114"/>
      <c r="C128" s="169">
        <v>0</v>
      </c>
      <c r="D128" s="111"/>
      <c r="E128" s="169">
        <v>0</v>
      </c>
      <c r="F128" s="108"/>
      <c r="G128" s="82"/>
      <c r="H128" s="298">
        <v>0</v>
      </c>
      <c r="I128" s="298"/>
      <c r="J128" s="298">
        <v>0</v>
      </c>
      <c r="K128" s="298"/>
    </row>
    <row r="129" spans="2:11" ht="19.5" customHeight="1">
      <c r="B129" s="114"/>
      <c r="C129" s="169">
        <v>0</v>
      </c>
      <c r="D129" s="111"/>
      <c r="E129" s="169">
        <v>0</v>
      </c>
      <c r="F129" s="108"/>
      <c r="G129" s="82"/>
      <c r="H129" s="298">
        <v>0</v>
      </c>
      <c r="I129" s="298"/>
      <c r="J129" s="298">
        <v>0</v>
      </c>
      <c r="K129" s="298"/>
    </row>
    <row r="130" spans="2:11" ht="19.5" customHeight="1">
      <c r="B130" s="114"/>
      <c r="C130" s="169">
        <v>0</v>
      </c>
      <c r="D130" s="111"/>
      <c r="E130" s="169">
        <v>0</v>
      </c>
      <c r="F130" s="108"/>
      <c r="G130" s="82"/>
      <c r="H130" s="298">
        <v>0</v>
      </c>
      <c r="I130" s="298"/>
      <c r="J130" s="298">
        <v>0</v>
      </c>
      <c r="K130" s="298"/>
    </row>
    <row r="131" spans="2:11" ht="19.5" customHeight="1">
      <c r="B131" s="114"/>
      <c r="C131" s="169">
        <v>0</v>
      </c>
      <c r="D131" s="111"/>
      <c r="E131" s="169">
        <v>0</v>
      </c>
      <c r="F131" s="108"/>
      <c r="G131" s="82"/>
      <c r="H131" s="298">
        <v>0</v>
      </c>
      <c r="I131" s="298"/>
      <c r="J131" s="298">
        <v>0</v>
      </c>
      <c r="K131" s="298"/>
    </row>
    <row r="132" spans="2:11" ht="20.25" customHeight="1">
      <c r="B132" s="39" t="s">
        <v>7</v>
      </c>
      <c r="C132" s="35">
        <f>SUM(C122:C131)</f>
        <v>0</v>
      </c>
      <c r="D132" s="13"/>
      <c r="E132" s="35">
        <f>SUM(E122:E131)</f>
        <v>0</v>
      </c>
      <c r="H132" s="299">
        <f>SUM(H122:I131)</f>
        <v>0</v>
      </c>
      <c r="I132" s="300"/>
      <c r="J132" s="299">
        <f>SUM(J122:K131)</f>
        <v>0</v>
      </c>
      <c r="K132" s="300"/>
    </row>
    <row r="133" spans="2:11">
      <c r="C133" s="13"/>
      <c r="D133" s="13"/>
    </row>
    <row r="134" spans="2:11" ht="42" customHeight="1">
      <c r="B134" s="57" t="s">
        <v>35</v>
      </c>
      <c r="C134" s="21" t="s">
        <v>53</v>
      </c>
      <c r="D134" s="21" t="s">
        <v>62</v>
      </c>
      <c r="E134" s="22" t="s">
        <v>92</v>
      </c>
      <c r="F134" s="22" t="s">
        <v>54</v>
      </c>
    </row>
    <row r="135" spans="2:11" ht="26.25" customHeight="1">
      <c r="B135" s="133">
        <v>0</v>
      </c>
      <c r="C135" s="167">
        <f>ROUND(C119+H122+H123+H124+H125+H126+H127+H128+H129+H130+H131,2)*B135</f>
        <v>0</v>
      </c>
      <c r="D135" s="100" t="s">
        <v>0</v>
      </c>
      <c r="E135" s="167">
        <f>ROUND(E119+J122+J123+J124+J125+J126+J127+J128+J129+J130+J131,2)*B135</f>
        <v>0</v>
      </c>
      <c r="F135" s="108"/>
    </row>
    <row r="136" spans="2:11" ht="14.4">
      <c r="B136" s="134" t="s">
        <v>102</v>
      </c>
      <c r="C136" s="169">
        <v>0</v>
      </c>
      <c r="D136" s="100"/>
      <c r="E136" s="159">
        <v>0</v>
      </c>
      <c r="F136" s="108"/>
    </row>
    <row r="137" spans="2:11" ht="21" customHeight="1">
      <c r="B137" s="39" t="s">
        <v>7</v>
      </c>
      <c r="C137" s="35">
        <f>SUM(C135:C136)</f>
        <v>0</v>
      </c>
      <c r="D137" s="13"/>
      <c r="E137" s="35">
        <f>SUM(E135:E136)</f>
        <v>0</v>
      </c>
    </row>
    <row r="138" spans="2:11" ht="12.75" customHeight="1"/>
    <row r="140" spans="2:11">
      <c r="C140" s="13"/>
    </row>
    <row r="141" spans="2:11">
      <c r="C141" s="13"/>
    </row>
    <row r="142" spans="2:11">
      <c r="C142" s="13"/>
      <c r="D142" s="13"/>
    </row>
    <row r="143" spans="2:11">
      <c r="C143" s="13"/>
      <c r="D143" s="13"/>
    </row>
  </sheetData>
  <sheetProtection password="CB76" sheet="1" objects="1" scenarios="1"/>
  <mergeCells count="26">
    <mergeCell ref="B1:L1"/>
    <mergeCell ref="H11:L11"/>
    <mergeCell ref="H121:I121"/>
    <mergeCell ref="J121:K121"/>
    <mergeCell ref="H122:I122"/>
    <mergeCell ref="J122:K122"/>
    <mergeCell ref="H123:I123"/>
    <mergeCell ref="J123:K123"/>
    <mergeCell ref="H124:I124"/>
    <mergeCell ref="J124:K124"/>
    <mergeCell ref="H125:I125"/>
    <mergeCell ref="J125:K125"/>
    <mergeCell ref="H126:I126"/>
    <mergeCell ref="J126:K126"/>
    <mergeCell ref="H127:I127"/>
    <mergeCell ref="J127:K127"/>
    <mergeCell ref="H128:I128"/>
    <mergeCell ref="J128:K128"/>
    <mergeCell ref="H132:I132"/>
    <mergeCell ref="J132:K132"/>
    <mergeCell ref="H129:I129"/>
    <mergeCell ref="J129:K129"/>
    <mergeCell ref="H130:I130"/>
    <mergeCell ref="J130:K130"/>
    <mergeCell ref="H131:I131"/>
    <mergeCell ref="J131:K131"/>
  </mergeCells>
  <pageMargins left="0.2" right="0.2" top="0.25" bottom="0.25" header="0.3" footer="0.3"/>
  <pageSetup scale="60"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3"/>
  <sheetViews>
    <sheetView zoomScale="90" zoomScaleNormal="90" workbookViewId="0">
      <selection activeCell="D3" sqref="D3"/>
    </sheetView>
  </sheetViews>
  <sheetFormatPr defaultColWidth="9.28515625" defaultRowHeight="13.8"/>
  <cols>
    <col min="1" max="1" width="2.28515625" style="13" customWidth="1"/>
    <col min="2" max="2" width="48.28515625" style="13" customWidth="1"/>
    <col min="3" max="3" width="18.42578125" style="14" customWidth="1"/>
    <col min="4" max="4" width="80.28515625" style="40" customWidth="1"/>
    <col min="5" max="5" width="17.7109375" style="13" customWidth="1"/>
    <col min="6" max="6" width="49.7109375" style="13" customWidth="1"/>
    <col min="7" max="7" width="2" style="13" customWidth="1"/>
    <col min="8" max="8" width="16.42578125" style="13" customWidth="1"/>
    <col min="9" max="12" width="13" style="13" customWidth="1"/>
    <col min="13" max="13" width="12.140625" style="13" customWidth="1"/>
    <col min="14" max="16384" width="9.28515625" style="13"/>
  </cols>
  <sheetData>
    <row r="1" spans="2:12" ht="27" customHeight="1">
      <c r="B1" s="301" t="s">
        <v>87</v>
      </c>
      <c r="C1" s="301"/>
      <c r="D1" s="301"/>
      <c r="E1" s="301"/>
      <c r="F1" s="301"/>
      <c r="G1" s="301"/>
      <c r="H1" s="301"/>
      <c r="I1" s="301"/>
      <c r="J1" s="301"/>
      <c r="K1" s="301"/>
      <c r="L1" s="301"/>
    </row>
    <row r="2" spans="2:12" ht="6" customHeight="1">
      <c r="B2" s="158"/>
      <c r="C2" s="158"/>
      <c r="D2" s="158"/>
      <c r="E2" s="158"/>
      <c r="F2" s="158"/>
      <c r="G2" s="158"/>
      <c r="H2" s="158"/>
      <c r="I2" s="158"/>
      <c r="J2" s="158"/>
      <c r="K2" s="158"/>
      <c r="L2" s="158"/>
    </row>
    <row r="3" spans="2:12" ht="18" customHeight="1">
      <c r="C3" s="49" t="s">
        <v>64</v>
      </c>
      <c r="D3" s="101" t="s">
        <v>99</v>
      </c>
      <c r="E3" s="16"/>
      <c r="F3" s="16"/>
      <c r="G3" s="16"/>
      <c r="H3" s="17"/>
      <c r="J3" s="18"/>
      <c r="K3" s="18"/>
    </row>
    <row r="4" spans="2:12" ht="18" customHeight="1">
      <c r="C4" s="58" t="s">
        <v>75</v>
      </c>
      <c r="D4" s="139">
        <f>'Subcontractor Proposed Budget'!D4</f>
        <v>0</v>
      </c>
      <c r="E4" s="19"/>
      <c r="F4" s="19"/>
      <c r="G4" s="19"/>
      <c r="H4" s="17"/>
      <c r="J4" s="20"/>
      <c r="K4" s="20"/>
    </row>
    <row r="5" spans="2:12" ht="18" customHeight="1">
      <c r="B5" s="102"/>
      <c r="C5" s="103" t="s">
        <v>81</v>
      </c>
      <c r="D5" s="104">
        <f>C33+C56+C71+C79+C92+C98+C116+C132+C137</f>
        <v>0</v>
      </c>
      <c r="E5" s="19"/>
      <c r="F5" s="19"/>
      <c r="G5" s="19"/>
      <c r="H5" s="17"/>
      <c r="J5" s="20"/>
      <c r="K5" s="20"/>
    </row>
    <row r="6" spans="2:12" ht="18" customHeight="1">
      <c r="B6" s="102"/>
      <c r="C6" s="103" t="s">
        <v>82</v>
      </c>
      <c r="D6" s="104">
        <f>E33+E56+E71+E79+E92+E98+E116+E132+E137</f>
        <v>0</v>
      </c>
      <c r="E6" s="19"/>
      <c r="F6" s="19"/>
      <c r="G6" s="19"/>
      <c r="H6" s="17"/>
      <c r="J6" s="20"/>
      <c r="K6" s="20"/>
    </row>
    <row r="7" spans="2:12" ht="18" customHeight="1">
      <c r="B7" s="102"/>
      <c r="C7" s="105" t="s">
        <v>76</v>
      </c>
      <c r="D7" s="106" t="s">
        <v>46</v>
      </c>
      <c r="E7" s="19"/>
      <c r="F7" s="19"/>
      <c r="G7" s="19"/>
      <c r="H7" s="17"/>
      <c r="J7" s="18"/>
      <c r="K7" s="18"/>
    </row>
    <row r="8" spans="2:12" ht="18" customHeight="1">
      <c r="C8" s="49" t="s">
        <v>77</v>
      </c>
      <c r="D8" s="101" t="s">
        <v>99</v>
      </c>
    </row>
    <row r="9" spans="2:12" ht="18" customHeight="1">
      <c r="C9" s="50" t="s">
        <v>78</v>
      </c>
      <c r="D9" s="101" t="s">
        <v>99</v>
      </c>
    </row>
    <row r="10" spans="2:12" ht="6.75" customHeight="1">
      <c r="C10" s="50"/>
      <c r="D10" s="59"/>
    </row>
    <row r="11" spans="2:12" ht="15.6">
      <c r="D11" s="15" t="s">
        <v>0</v>
      </c>
      <c r="H11" s="302" t="s">
        <v>55</v>
      </c>
      <c r="I11" s="302"/>
      <c r="J11" s="302"/>
      <c r="K11" s="302"/>
      <c r="L11" s="302"/>
    </row>
    <row r="12" spans="2:12" ht="48.75" customHeight="1">
      <c r="B12" s="53" t="s">
        <v>5</v>
      </c>
      <c r="C12" s="21" t="s">
        <v>53</v>
      </c>
      <c r="D12" s="21" t="s">
        <v>62</v>
      </c>
      <c r="E12" s="22" t="s">
        <v>92</v>
      </c>
      <c r="F12" s="22" t="s">
        <v>54</v>
      </c>
      <c r="H12" s="42" t="s">
        <v>45</v>
      </c>
      <c r="I12" s="42" t="s">
        <v>44</v>
      </c>
      <c r="J12" s="41" t="s">
        <v>56</v>
      </c>
      <c r="K12" s="160" t="s">
        <v>104</v>
      </c>
      <c r="L12" s="42" t="s">
        <v>6</v>
      </c>
    </row>
    <row r="13" spans="2:12" ht="15.75" customHeight="1">
      <c r="B13" s="107">
        <v>1</v>
      </c>
      <c r="C13" s="115">
        <f t="shared" ref="C13:C32" si="0">(H13/12)*I13*J13*L13</f>
        <v>0</v>
      </c>
      <c r="D13" s="108"/>
      <c r="E13" s="116">
        <f>ROUND((H13/12)*I13*K13*L13,2)</f>
        <v>0</v>
      </c>
      <c r="F13" s="108"/>
      <c r="G13" s="109"/>
      <c r="H13" s="164">
        <v>0</v>
      </c>
      <c r="I13" s="154">
        <v>0</v>
      </c>
      <c r="J13" s="155">
        <v>0</v>
      </c>
      <c r="K13" s="155">
        <v>0</v>
      </c>
      <c r="L13" s="156">
        <v>0</v>
      </c>
    </row>
    <row r="14" spans="2:12" ht="15.75" customHeight="1">
      <c r="B14" s="107">
        <v>2</v>
      </c>
      <c r="C14" s="115">
        <f t="shared" si="0"/>
        <v>0</v>
      </c>
      <c r="D14" s="108"/>
      <c r="E14" s="116">
        <f t="shared" ref="E14:E32" si="1">ROUND((H14/12)*I14*K14*L14,2)</f>
        <v>0</v>
      </c>
      <c r="F14" s="108"/>
      <c r="G14" s="109"/>
      <c r="H14" s="164">
        <v>0</v>
      </c>
      <c r="I14" s="154">
        <v>0</v>
      </c>
      <c r="J14" s="155">
        <v>0</v>
      </c>
      <c r="K14" s="155">
        <v>0</v>
      </c>
      <c r="L14" s="156">
        <v>0</v>
      </c>
    </row>
    <row r="15" spans="2:12" ht="15.75" customHeight="1">
      <c r="B15" s="107">
        <v>3</v>
      </c>
      <c r="C15" s="115">
        <f t="shared" si="0"/>
        <v>0</v>
      </c>
      <c r="D15" s="108"/>
      <c r="E15" s="116">
        <f t="shared" si="1"/>
        <v>0</v>
      </c>
      <c r="F15" s="108"/>
      <c r="G15" s="109"/>
      <c r="H15" s="164">
        <v>0</v>
      </c>
      <c r="I15" s="154">
        <v>0</v>
      </c>
      <c r="J15" s="155">
        <v>0</v>
      </c>
      <c r="K15" s="155">
        <v>0</v>
      </c>
      <c r="L15" s="156">
        <v>0</v>
      </c>
    </row>
    <row r="16" spans="2:12" ht="15.75" customHeight="1">
      <c r="B16" s="107">
        <v>4</v>
      </c>
      <c r="C16" s="115">
        <f t="shared" si="0"/>
        <v>0</v>
      </c>
      <c r="D16" s="108"/>
      <c r="E16" s="116">
        <f t="shared" si="1"/>
        <v>0</v>
      </c>
      <c r="F16" s="108"/>
      <c r="G16" s="109"/>
      <c r="H16" s="164">
        <v>0</v>
      </c>
      <c r="I16" s="154">
        <v>0</v>
      </c>
      <c r="J16" s="155">
        <v>0</v>
      </c>
      <c r="K16" s="155">
        <v>0</v>
      </c>
      <c r="L16" s="156">
        <v>0</v>
      </c>
    </row>
    <row r="17" spans="2:12" ht="15.75" customHeight="1">
      <c r="B17" s="107">
        <v>5</v>
      </c>
      <c r="C17" s="115">
        <f t="shared" si="0"/>
        <v>0</v>
      </c>
      <c r="D17" s="108"/>
      <c r="E17" s="116">
        <f t="shared" si="1"/>
        <v>0</v>
      </c>
      <c r="F17" s="108"/>
      <c r="G17" s="109"/>
      <c r="H17" s="164">
        <v>0</v>
      </c>
      <c r="I17" s="154">
        <v>0</v>
      </c>
      <c r="J17" s="155">
        <v>0</v>
      </c>
      <c r="K17" s="155">
        <v>0</v>
      </c>
      <c r="L17" s="156">
        <v>0</v>
      </c>
    </row>
    <row r="18" spans="2:12" ht="15.75" customHeight="1">
      <c r="B18" s="107">
        <v>6</v>
      </c>
      <c r="C18" s="115">
        <f t="shared" si="0"/>
        <v>0</v>
      </c>
      <c r="D18" s="108"/>
      <c r="E18" s="116">
        <f t="shared" si="1"/>
        <v>0</v>
      </c>
      <c r="F18" s="108"/>
      <c r="G18" s="109"/>
      <c r="H18" s="164">
        <v>0</v>
      </c>
      <c r="I18" s="154">
        <v>0</v>
      </c>
      <c r="J18" s="155">
        <v>0</v>
      </c>
      <c r="K18" s="155">
        <v>0</v>
      </c>
      <c r="L18" s="156">
        <v>0</v>
      </c>
    </row>
    <row r="19" spans="2:12" ht="15.75" customHeight="1">
      <c r="B19" s="107">
        <v>7</v>
      </c>
      <c r="C19" s="115">
        <f t="shared" si="0"/>
        <v>0</v>
      </c>
      <c r="D19" s="108"/>
      <c r="E19" s="116">
        <f t="shared" si="1"/>
        <v>0</v>
      </c>
      <c r="F19" s="108"/>
      <c r="G19" s="109"/>
      <c r="H19" s="164">
        <v>0</v>
      </c>
      <c r="I19" s="154">
        <v>0</v>
      </c>
      <c r="J19" s="155">
        <v>0</v>
      </c>
      <c r="K19" s="155">
        <v>0</v>
      </c>
      <c r="L19" s="156">
        <v>0</v>
      </c>
    </row>
    <row r="20" spans="2:12" ht="15.75" customHeight="1">
      <c r="B20" s="107">
        <v>8</v>
      </c>
      <c r="C20" s="115">
        <f t="shared" si="0"/>
        <v>0</v>
      </c>
      <c r="D20" s="108"/>
      <c r="E20" s="116">
        <f t="shared" si="1"/>
        <v>0</v>
      </c>
      <c r="F20" s="108"/>
      <c r="G20" s="109"/>
      <c r="H20" s="164">
        <v>0</v>
      </c>
      <c r="I20" s="154">
        <v>0</v>
      </c>
      <c r="J20" s="155">
        <v>0</v>
      </c>
      <c r="K20" s="155">
        <v>0</v>
      </c>
      <c r="L20" s="156">
        <v>0</v>
      </c>
    </row>
    <row r="21" spans="2:12" ht="15.75" customHeight="1">
      <c r="B21" s="107">
        <v>9</v>
      </c>
      <c r="C21" s="115">
        <f t="shared" si="0"/>
        <v>0</v>
      </c>
      <c r="D21" s="108"/>
      <c r="E21" s="116">
        <f t="shared" si="1"/>
        <v>0</v>
      </c>
      <c r="F21" s="108"/>
      <c r="G21" s="109"/>
      <c r="H21" s="164">
        <v>0</v>
      </c>
      <c r="I21" s="154">
        <v>0</v>
      </c>
      <c r="J21" s="155">
        <v>0</v>
      </c>
      <c r="K21" s="155">
        <v>0</v>
      </c>
      <c r="L21" s="156">
        <v>0</v>
      </c>
    </row>
    <row r="22" spans="2:12" ht="15.75" customHeight="1">
      <c r="B22" s="107">
        <v>10</v>
      </c>
      <c r="C22" s="115">
        <f t="shared" si="0"/>
        <v>0</v>
      </c>
      <c r="D22" s="108"/>
      <c r="E22" s="116">
        <f t="shared" si="1"/>
        <v>0</v>
      </c>
      <c r="F22" s="108"/>
      <c r="G22" s="109"/>
      <c r="H22" s="164">
        <v>0</v>
      </c>
      <c r="I22" s="154">
        <v>0</v>
      </c>
      <c r="J22" s="155">
        <v>0</v>
      </c>
      <c r="K22" s="155">
        <v>0</v>
      </c>
      <c r="L22" s="156">
        <v>0</v>
      </c>
    </row>
    <row r="23" spans="2:12" ht="15.75" customHeight="1">
      <c r="B23" s="107">
        <v>11</v>
      </c>
      <c r="C23" s="115">
        <f t="shared" si="0"/>
        <v>0</v>
      </c>
      <c r="D23" s="108"/>
      <c r="E23" s="116">
        <f t="shared" si="1"/>
        <v>0</v>
      </c>
      <c r="F23" s="108"/>
      <c r="G23" s="109"/>
      <c r="H23" s="164">
        <v>0</v>
      </c>
      <c r="I23" s="154">
        <v>0</v>
      </c>
      <c r="J23" s="155">
        <v>0</v>
      </c>
      <c r="K23" s="155">
        <v>0</v>
      </c>
      <c r="L23" s="156">
        <v>0</v>
      </c>
    </row>
    <row r="24" spans="2:12" ht="15.75" customHeight="1">
      <c r="B24" s="107">
        <v>12</v>
      </c>
      <c r="C24" s="115">
        <f t="shared" si="0"/>
        <v>0</v>
      </c>
      <c r="D24" s="108"/>
      <c r="E24" s="116">
        <f t="shared" si="1"/>
        <v>0</v>
      </c>
      <c r="F24" s="108"/>
      <c r="G24" s="109"/>
      <c r="H24" s="164">
        <v>0</v>
      </c>
      <c r="I24" s="154">
        <v>0</v>
      </c>
      <c r="J24" s="155">
        <v>0</v>
      </c>
      <c r="K24" s="155">
        <v>0</v>
      </c>
      <c r="L24" s="156">
        <v>0</v>
      </c>
    </row>
    <row r="25" spans="2:12" ht="15.75" customHeight="1">
      <c r="B25" s="107">
        <v>13</v>
      </c>
      <c r="C25" s="115">
        <f t="shared" si="0"/>
        <v>0</v>
      </c>
      <c r="D25" s="108"/>
      <c r="E25" s="116">
        <f t="shared" si="1"/>
        <v>0</v>
      </c>
      <c r="F25" s="108"/>
      <c r="G25" s="109"/>
      <c r="H25" s="164">
        <v>0</v>
      </c>
      <c r="I25" s="154">
        <v>0</v>
      </c>
      <c r="J25" s="155">
        <v>0</v>
      </c>
      <c r="K25" s="155">
        <v>0</v>
      </c>
      <c r="L25" s="156">
        <v>0</v>
      </c>
    </row>
    <row r="26" spans="2:12" ht="15.75" customHeight="1">
      <c r="B26" s="107">
        <v>14</v>
      </c>
      <c r="C26" s="115">
        <f t="shared" si="0"/>
        <v>0</v>
      </c>
      <c r="D26" s="108"/>
      <c r="E26" s="116">
        <f t="shared" si="1"/>
        <v>0</v>
      </c>
      <c r="F26" s="108"/>
      <c r="G26" s="109"/>
      <c r="H26" s="164">
        <v>0</v>
      </c>
      <c r="I26" s="154">
        <v>0</v>
      </c>
      <c r="J26" s="155">
        <v>0</v>
      </c>
      <c r="K26" s="155">
        <v>0</v>
      </c>
      <c r="L26" s="156">
        <v>0</v>
      </c>
    </row>
    <row r="27" spans="2:12" ht="15.75" customHeight="1">
      <c r="B27" s="107">
        <v>15</v>
      </c>
      <c r="C27" s="115">
        <f t="shared" si="0"/>
        <v>0</v>
      </c>
      <c r="D27" s="108"/>
      <c r="E27" s="116">
        <f t="shared" si="1"/>
        <v>0</v>
      </c>
      <c r="F27" s="108"/>
      <c r="G27" s="109"/>
      <c r="H27" s="164">
        <v>0</v>
      </c>
      <c r="I27" s="154">
        <v>0</v>
      </c>
      <c r="J27" s="155">
        <v>0</v>
      </c>
      <c r="K27" s="155">
        <v>0</v>
      </c>
      <c r="L27" s="156">
        <v>0</v>
      </c>
    </row>
    <row r="28" spans="2:12" ht="15.75" customHeight="1">
      <c r="B28" s="107">
        <v>16</v>
      </c>
      <c r="C28" s="115">
        <f t="shared" si="0"/>
        <v>0</v>
      </c>
      <c r="D28" s="108"/>
      <c r="E28" s="116">
        <f t="shared" si="1"/>
        <v>0</v>
      </c>
      <c r="F28" s="108"/>
      <c r="G28" s="109"/>
      <c r="H28" s="164">
        <v>0</v>
      </c>
      <c r="I28" s="154">
        <v>0</v>
      </c>
      <c r="J28" s="155">
        <v>0</v>
      </c>
      <c r="K28" s="155">
        <v>0</v>
      </c>
      <c r="L28" s="156">
        <v>0</v>
      </c>
    </row>
    <row r="29" spans="2:12" ht="15.75" customHeight="1">
      <c r="B29" s="107">
        <v>17</v>
      </c>
      <c r="C29" s="115">
        <f t="shared" si="0"/>
        <v>0</v>
      </c>
      <c r="D29" s="108"/>
      <c r="E29" s="116">
        <f t="shared" si="1"/>
        <v>0</v>
      </c>
      <c r="F29" s="108"/>
      <c r="G29" s="109"/>
      <c r="H29" s="164">
        <v>0</v>
      </c>
      <c r="I29" s="154">
        <v>0</v>
      </c>
      <c r="J29" s="155">
        <v>0</v>
      </c>
      <c r="K29" s="155">
        <v>0</v>
      </c>
      <c r="L29" s="156">
        <v>0</v>
      </c>
    </row>
    <row r="30" spans="2:12" ht="15.75" customHeight="1">
      <c r="B30" s="107">
        <v>18</v>
      </c>
      <c r="C30" s="115">
        <f t="shared" si="0"/>
        <v>0</v>
      </c>
      <c r="D30" s="108"/>
      <c r="E30" s="116">
        <f t="shared" si="1"/>
        <v>0</v>
      </c>
      <c r="F30" s="108"/>
      <c r="G30" s="109"/>
      <c r="H30" s="164">
        <v>0</v>
      </c>
      <c r="I30" s="154">
        <v>0</v>
      </c>
      <c r="J30" s="155">
        <v>0</v>
      </c>
      <c r="K30" s="155">
        <v>0</v>
      </c>
      <c r="L30" s="156">
        <v>0</v>
      </c>
    </row>
    <row r="31" spans="2:12" ht="15.75" customHeight="1">
      <c r="B31" s="107">
        <v>19</v>
      </c>
      <c r="C31" s="115">
        <f t="shared" si="0"/>
        <v>0</v>
      </c>
      <c r="D31" s="108"/>
      <c r="E31" s="116">
        <f t="shared" si="1"/>
        <v>0</v>
      </c>
      <c r="F31" s="108"/>
      <c r="G31" s="109"/>
      <c r="H31" s="164">
        <v>0</v>
      </c>
      <c r="I31" s="154">
        <v>0</v>
      </c>
      <c r="J31" s="155">
        <v>0</v>
      </c>
      <c r="K31" s="155">
        <v>0</v>
      </c>
      <c r="L31" s="156">
        <v>0</v>
      </c>
    </row>
    <row r="32" spans="2:12" ht="15.75" customHeight="1">
      <c r="B32" s="107">
        <v>20</v>
      </c>
      <c r="C32" s="115">
        <f t="shared" si="0"/>
        <v>0</v>
      </c>
      <c r="D32" s="108"/>
      <c r="E32" s="116">
        <f t="shared" si="1"/>
        <v>0</v>
      </c>
      <c r="F32" s="108"/>
      <c r="G32" s="109"/>
      <c r="H32" s="164">
        <v>0</v>
      </c>
      <c r="I32" s="154">
        <v>0</v>
      </c>
      <c r="J32" s="155">
        <v>0</v>
      </c>
      <c r="K32" s="155">
        <v>0</v>
      </c>
      <c r="L32" s="156">
        <v>0</v>
      </c>
    </row>
    <row r="33" spans="2:13" ht="20.25" customHeight="1">
      <c r="B33" s="24" t="s">
        <v>7</v>
      </c>
      <c r="C33" s="25">
        <f>SUM(C13:C32)</f>
        <v>0</v>
      </c>
      <c r="D33" s="13"/>
      <c r="E33" s="25">
        <f>SUM(E13:E32)</f>
        <v>0</v>
      </c>
    </row>
    <row r="34" spans="2:13">
      <c r="C34" s="13"/>
      <c r="D34" s="13"/>
    </row>
    <row r="35" spans="2:13" ht="48" customHeight="1">
      <c r="B35" s="55" t="s">
        <v>8</v>
      </c>
      <c r="C35" s="21" t="s">
        <v>53</v>
      </c>
      <c r="D35" s="21" t="s">
        <v>62</v>
      </c>
      <c r="E35" s="22" t="s">
        <v>92</v>
      </c>
      <c r="F35" s="22" t="s">
        <v>54</v>
      </c>
      <c r="H35" s="42" t="s">
        <v>36</v>
      </c>
      <c r="I35" s="42" t="s">
        <v>44</v>
      </c>
      <c r="J35" s="41" t="s">
        <v>56</v>
      </c>
      <c r="K35" s="160" t="s">
        <v>104</v>
      </c>
      <c r="L35" s="42" t="s">
        <v>6</v>
      </c>
      <c r="M35" s="42" t="s">
        <v>96</v>
      </c>
    </row>
    <row r="36" spans="2:13" ht="14.4">
      <c r="B36" s="26">
        <f t="shared" ref="B36:B55" si="2">B13</f>
        <v>1</v>
      </c>
      <c r="C36" s="165">
        <f t="shared" ref="C36:C55" si="3">(H36/12)*I36*J36*L36</f>
        <v>0</v>
      </c>
      <c r="D36" s="161" t="s">
        <v>0</v>
      </c>
      <c r="E36" s="116">
        <f t="shared" ref="E36:E55" si="4">ROUND((H36/12)*I36*K36*L36,2)</f>
        <v>0</v>
      </c>
      <c r="F36" s="161"/>
      <c r="G36" s="82"/>
      <c r="H36" s="166">
        <f>H13*M36</f>
        <v>0</v>
      </c>
      <c r="I36" s="27">
        <f t="shared" ref="I36:L51" si="5">I13</f>
        <v>0</v>
      </c>
      <c r="J36" s="28">
        <f t="shared" si="5"/>
        <v>0</v>
      </c>
      <c r="K36" s="28">
        <f>K13</f>
        <v>0</v>
      </c>
      <c r="L36" s="27">
        <f t="shared" si="5"/>
        <v>0</v>
      </c>
      <c r="M36" s="110">
        <v>0</v>
      </c>
    </row>
    <row r="37" spans="2:13" ht="14.4">
      <c r="B37" s="29">
        <f t="shared" si="2"/>
        <v>2</v>
      </c>
      <c r="C37" s="165">
        <f t="shared" si="3"/>
        <v>0</v>
      </c>
      <c r="D37" s="162" t="s">
        <v>0</v>
      </c>
      <c r="E37" s="116">
        <f t="shared" si="4"/>
        <v>0</v>
      </c>
      <c r="F37" s="162"/>
      <c r="G37" s="82"/>
      <c r="H37" s="166">
        <f t="shared" ref="H37:H55" si="6">H14*M37</f>
        <v>0</v>
      </c>
      <c r="I37" s="27">
        <f t="shared" si="5"/>
        <v>0</v>
      </c>
      <c r="J37" s="28">
        <f t="shared" si="5"/>
        <v>0</v>
      </c>
      <c r="K37" s="28">
        <f t="shared" si="5"/>
        <v>0</v>
      </c>
      <c r="L37" s="27">
        <f t="shared" si="5"/>
        <v>0</v>
      </c>
      <c r="M37" s="110">
        <v>0</v>
      </c>
    </row>
    <row r="38" spans="2:13" ht="14.4">
      <c r="B38" s="29">
        <f t="shared" si="2"/>
        <v>3</v>
      </c>
      <c r="C38" s="165">
        <f t="shared" si="3"/>
        <v>0</v>
      </c>
      <c r="D38" s="162" t="s">
        <v>0</v>
      </c>
      <c r="E38" s="116">
        <f t="shared" si="4"/>
        <v>0</v>
      </c>
      <c r="F38" s="162"/>
      <c r="G38" s="82"/>
      <c r="H38" s="166">
        <f t="shared" si="6"/>
        <v>0</v>
      </c>
      <c r="I38" s="27">
        <f t="shared" si="5"/>
        <v>0</v>
      </c>
      <c r="J38" s="28">
        <f t="shared" si="5"/>
        <v>0</v>
      </c>
      <c r="K38" s="28">
        <f t="shared" si="5"/>
        <v>0</v>
      </c>
      <c r="L38" s="27">
        <f t="shared" si="5"/>
        <v>0</v>
      </c>
      <c r="M38" s="110">
        <v>0</v>
      </c>
    </row>
    <row r="39" spans="2:13" ht="14.4">
      <c r="B39" s="29">
        <f t="shared" si="2"/>
        <v>4</v>
      </c>
      <c r="C39" s="165">
        <f t="shared" si="3"/>
        <v>0</v>
      </c>
      <c r="D39" s="161" t="s">
        <v>0</v>
      </c>
      <c r="E39" s="116">
        <f t="shared" si="4"/>
        <v>0</v>
      </c>
      <c r="F39" s="161"/>
      <c r="G39" s="82"/>
      <c r="H39" s="166">
        <f t="shared" si="6"/>
        <v>0</v>
      </c>
      <c r="I39" s="27">
        <f t="shared" si="5"/>
        <v>0</v>
      </c>
      <c r="J39" s="28">
        <f t="shared" si="5"/>
        <v>0</v>
      </c>
      <c r="K39" s="28">
        <f t="shared" si="5"/>
        <v>0</v>
      </c>
      <c r="L39" s="27">
        <f t="shared" si="5"/>
        <v>0</v>
      </c>
      <c r="M39" s="110">
        <v>0</v>
      </c>
    </row>
    <row r="40" spans="2:13" ht="14.4">
      <c r="B40" s="29">
        <f t="shared" si="2"/>
        <v>5</v>
      </c>
      <c r="C40" s="165">
        <f t="shared" si="3"/>
        <v>0</v>
      </c>
      <c r="D40" s="161"/>
      <c r="E40" s="116">
        <f t="shared" si="4"/>
        <v>0</v>
      </c>
      <c r="F40" s="161"/>
      <c r="G40" s="82"/>
      <c r="H40" s="166">
        <f t="shared" si="6"/>
        <v>0</v>
      </c>
      <c r="I40" s="27">
        <f t="shared" si="5"/>
        <v>0</v>
      </c>
      <c r="J40" s="28">
        <f t="shared" si="5"/>
        <v>0</v>
      </c>
      <c r="K40" s="28">
        <f t="shared" si="5"/>
        <v>0</v>
      </c>
      <c r="L40" s="27">
        <f t="shared" si="5"/>
        <v>0</v>
      </c>
      <c r="M40" s="110">
        <v>0</v>
      </c>
    </row>
    <row r="41" spans="2:13" ht="14.4">
      <c r="B41" s="29">
        <f t="shared" si="2"/>
        <v>6</v>
      </c>
      <c r="C41" s="165">
        <f t="shared" si="3"/>
        <v>0</v>
      </c>
      <c r="D41" s="161"/>
      <c r="E41" s="116">
        <f t="shared" si="4"/>
        <v>0</v>
      </c>
      <c r="F41" s="161"/>
      <c r="G41" s="82"/>
      <c r="H41" s="166">
        <f t="shared" si="6"/>
        <v>0</v>
      </c>
      <c r="I41" s="27">
        <f t="shared" si="5"/>
        <v>0</v>
      </c>
      <c r="J41" s="28">
        <f t="shared" si="5"/>
        <v>0</v>
      </c>
      <c r="K41" s="28">
        <f t="shared" si="5"/>
        <v>0</v>
      </c>
      <c r="L41" s="27">
        <f t="shared" si="5"/>
        <v>0</v>
      </c>
      <c r="M41" s="110">
        <v>0</v>
      </c>
    </row>
    <row r="42" spans="2:13" ht="14.4">
      <c r="B42" s="29">
        <f t="shared" si="2"/>
        <v>7</v>
      </c>
      <c r="C42" s="165">
        <f t="shared" si="3"/>
        <v>0</v>
      </c>
      <c r="D42" s="161"/>
      <c r="E42" s="116">
        <f t="shared" si="4"/>
        <v>0</v>
      </c>
      <c r="F42" s="161"/>
      <c r="G42" s="82"/>
      <c r="H42" s="166">
        <f t="shared" si="6"/>
        <v>0</v>
      </c>
      <c r="I42" s="27">
        <f t="shared" si="5"/>
        <v>0</v>
      </c>
      <c r="J42" s="28">
        <f t="shared" si="5"/>
        <v>0</v>
      </c>
      <c r="K42" s="28">
        <f t="shared" si="5"/>
        <v>0</v>
      </c>
      <c r="L42" s="27">
        <f t="shared" si="5"/>
        <v>0</v>
      </c>
      <c r="M42" s="110">
        <v>0</v>
      </c>
    </row>
    <row r="43" spans="2:13" ht="14.4">
      <c r="B43" s="29">
        <f t="shared" si="2"/>
        <v>8</v>
      </c>
      <c r="C43" s="165">
        <f t="shared" si="3"/>
        <v>0</v>
      </c>
      <c r="D43" s="161"/>
      <c r="E43" s="116">
        <f t="shared" si="4"/>
        <v>0</v>
      </c>
      <c r="F43" s="161"/>
      <c r="G43" s="82"/>
      <c r="H43" s="166">
        <f t="shared" si="6"/>
        <v>0</v>
      </c>
      <c r="I43" s="27">
        <f t="shared" si="5"/>
        <v>0</v>
      </c>
      <c r="J43" s="28">
        <f t="shared" si="5"/>
        <v>0</v>
      </c>
      <c r="K43" s="28">
        <f t="shared" si="5"/>
        <v>0</v>
      </c>
      <c r="L43" s="27">
        <f t="shared" si="5"/>
        <v>0</v>
      </c>
      <c r="M43" s="110">
        <v>0</v>
      </c>
    </row>
    <row r="44" spans="2:13" ht="14.4">
      <c r="B44" s="29">
        <f t="shared" si="2"/>
        <v>9</v>
      </c>
      <c r="C44" s="165">
        <f t="shared" si="3"/>
        <v>0</v>
      </c>
      <c r="D44" s="161"/>
      <c r="E44" s="116">
        <f t="shared" si="4"/>
        <v>0</v>
      </c>
      <c r="F44" s="161"/>
      <c r="G44" s="82"/>
      <c r="H44" s="166">
        <f t="shared" si="6"/>
        <v>0</v>
      </c>
      <c r="I44" s="27">
        <f t="shared" si="5"/>
        <v>0</v>
      </c>
      <c r="J44" s="28">
        <f t="shared" si="5"/>
        <v>0</v>
      </c>
      <c r="K44" s="28">
        <f t="shared" si="5"/>
        <v>0</v>
      </c>
      <c r="L44" s="27">
        <f t="shared" si="5"/>
        <v>0</v>
      </c>
      <c r="M44" s="110">
        <v>0</v>
      </c>
    </row>
    <row r="45" spans="2:13" ht="14.4">
      <c r="B45" s="29">
        <f t="shared" si="2"/>
        <v>10</v>
      </c>
      <c r="C45" s="165">
        <f t="shared" si="3"/>
        <v>0</v>
      </c>
      <c r="D45" s="161"/>
      <c r="E45" s="116">
        <f t="shared" si="4"/>
        <v>0</v>
      </c>
      <c r="F45" s="161"/>
      <c r="G45" s="82"/>
      <c r="H45" s="166">
        <f t="shared" si="6"/>
        <v>0</v>
      </c>
      <c r="I45" s="27">
        <f t="shared" si="5"/>
        <v>0</v>
      </c>
      <c r="J45" s="28">
        <f t="shared" si="5"/>
        <v>0</v>
      </c>
      <c r="K45" s="28">
        <f t="shared" si="5"/>
        <v>0</v>
      </c>
      <c r="L45" s="27">
        <f t="shared" si="5"/>
        <v>0</v>
      </c>
      <c r="M45" s="110">
        <v>0</v>
      </c>
    </row>
    <row r="46" spans="2:13" ht="14.4">
      <c r="B46" s="29">
        <f t="shared" si="2"/>
        <v>11</v>
      </c>
      <c r="C46" s="165">
        <f t="shared" si="3"/>
        <v>0</v>
      </c>
      <c r="D46" s="161"/>
      <c r="E46" s="116">
        <f t="shared" si="4"/>
        <v>0</v>
      </c>
      <c r="F46" s="161"/>
      <c r="G46" s="82"/>
      <c r="H46" s="166">
        <f t="shared" si="6"/>
        <v>0</v>
      </c>
      <c r="I46" s="27">
        <f t="shared" si="5"/>
        <v>0</v>
      </c>
      <c r="J46" s="28">
        <f t="shared" si="5"/>
        <v>0</v>
      </c>
      <c r="K46" s="28">
        <f t="shared" si="5"/>
        <v>0</v>
      </c>
      <c r="L46" s="27">
        <f t="shared" si="5"/>
        <v>0</v>
      </c>
      <c r="M46" s="110">
        <v>0</v>
      </c>
    </row>
    <row r="47" spans="2:13" ht="14.4">
      <c r="B47" s="29">
        <f t="shared" si="2"/>
        <v>12</v>
      </c>
      <c r="C47" s="165">
        <f t="shared" si="3"/>
        <v>0</v>
      </c>
      <c r="D47" s="161"/>
      <c r="E47" s="116">
        <f t="shared" si="4"/>
        <v>0</v>
      </c>
      <c r="F47" s="161"/>
      <c r="G47" s="82"/>
      <c r="H47" s="166">
        <f t="shared" si="6"/>
        <v>0</v>
      </c>
      <c r="I47" s="27">
        <f t="shared" si="5"/>
        <v>0</v>
      </c>
      <c r="J47" s="28">
        <f t="shared" si="5"/>
        <v>0</v>
      </c>
      <c r="K47" s="28">
        <f t="shared" si="5"/>
        <v>0</v>
      </c>
      <c r="L47" s="27">
        <f t="shared" si="5"/>
        <v>0</v>
      </c>
      <c r="M47" s="110">
        <v>0</v>
      </c>
    </row>
    <row r="48" spans="2:13" ht="14.4">
      <c r="B48" s="26">
        <f t="shared" si="2"/>
        <v>13</v>
      </c>
      <c r="C48" s="165">
        <f t="shared" si="3"/>
        <v>0</v>
      </c>
      <c r="D48" s="161"/>
      <c r="E48" s="116">
        <f t="shared" si="4"/>
        <v>0</v>
      </c>
      <c r="F48" s="161"/>
      <c r="G48" s="82"/>
      <c r="H48" s="166">
        <f t="shared" si="6"/>
        <v>0</v>
      </c>
      <c r="I48" s="27">
        <f t="shared" si="5"/>
        <v>0</v>
      </c>
      <c r="J48" s="28">
        <f t="shared" si="5"/>
        <v>0</v>
      </c>
      <c r="K48" s="28">
        <f t="shared" si="5"/>
        <v>0</v>
      </c>
      <c r="L48" s="27">
        <f t="shared" si="5"/>
        <v>0</v>
      </c>
      <c r="M48" s="110">
        <v>0</v>
      </c>
    </row>
    <row r="49" spans="2:13" ht="14.4">
      <c r="B49" s="29">
        <f t="shared" si="2"/>
        <v>14</v>
      </c>
      <c r="C49" s="165">
        <f t="shared" si="3"/>
        <v>0</v>
      </c>
      <c r="D49" s="161"/>
      <c r="E49" s="116">
        <f t="shared" si="4"/>
        <v>0</v>
      </c>
      <c r="F49" s="161"/>
      <c r="G49" s="82"/>
      <c r="H49" s="166">
        <f t="shared" si="6"/>
        <v>0</v>
      </c>
      <c r="I49" s="27">
        <f t="shared" si="5"/>
        <v>0</v>
      </c>
      <c r="J49" s="28">
        <f t="shared" si="5"/>
        <v>0</v>
      </c>
      <c r="K49" s="28">
        <f t="shared" si="5"/>
        <v>0</v>
      </c>
      <c r="L49" s="27">
        <f t="shared" si="5"/>
        <v>0</v>
      </c>
      <c r="M49" s="110">
        <v>0</v>
      </c>
    </row>
    <row r="50" spans="2:13" ht="14.4">
      <c r="B50" s="29">
        <f t="shared" si="2"/>
        <v>15</v>
      </c>
      <c r="C50" s="165">
        <f t="shared" si="3"/>
        <v>0</v>
      </c>
      <c r="D50" s="161"/>
      <c r="E50" s="116">
        <f t="shared" si="4"/>
        <v>0</v>
      </c>
      <c r="F50" s="161"/>
      <c r="G50" s="82"/>
      <c r="H50" s="166">
        <f t="shared" si="6"/>
        <v>0</v>
      </c>
      <c r="I50" s="27">
        <f t="shared" si="5"/>
        <v>0</v>
      </c>
      <c r="J50" s="28">
        <f t="shared" si="5"/>
        <v>0</v>
      </c>
      <c r="K50" s="28">
        <f t="shared" si="5"/>
        <v>0</v>
      </c>
      <c r="L50" s="27">
        <f t="shared" si="5"/>
        <v>0</v>
      </c>
      <c r="M50" s="110">
        <v>0</v>
      </c>
    </row>
    <row r="51" spans="2:13" ht="14.4">
      <c r="B51" s="29">
        <f t="shared" si="2"/>
        <v>16</v>
      </c>
      <c r="C51" s="165">
        <f t="shared" si="3"/>
        <v>0</v>
      </c>
      <c r="D51" s="161"/>
      <c r="E51" s="116">
        <f t="shared" si="4"/>
        <v>0</v>
      </c>
      <c r="F51" s="161"/>
      <c r="G51" s="82"/>
      <c r="H51" s="166">
        <f t="shared" si="6"/>
        <v>0</v>
      </c>
      <c r="I51" s="27">
        <f t="shared" si="5"/>
        <v>0</v>
      </c>
      <c r="J51" s="28">
        <f t="shared" si="5"/>
        <v>0</v>
      </c>
      <c r="K51" s="28">
        <f t="shared" si="5"/>
        <v>0</v>
      </c>
      <c r="L51" s="27">
        <f t="shared" si="5"/>
        <v>0</v>
      </c>
      <c r="M51" s="110">
        <v>0</v>
      </c>
    </row>
    <row r="52" spans="2:13" ht="14.4">
      <c r="B52" s="29">
        <f t="shared" si="2"/>
        <v>17</v>
      </c>
      <c r="C52" s="165">
        <f t="shared" si="3"/>
        <v>0</v>
      </c>
      <c r="D52" s="161"/>
      <c r="E52" s="116">
        <f t="shared" si="4"/>
        <v>0</v>
      </c>
      <c r="F52" s="161"/>
      <c r="G52" s="82"/>
      <c r="H52" s="166">
        <f t="shared" si="6"/>
        <v>0</v>
      </c>
      <c r="I52" s="27">
        <f t="shared" ref="I52:L55" si="7">I29</f>
        <v>0</v>
      </c>
      <c r="J52" s="28">
        <f t="shared" si="7"/>
        <v>0</v>
      </c>
      <c r="K52" s="28">
        <f t="shared" si="7"/>
        <v>0</v>
      </c>
      <c r="L52" s="27">
        <f t="shared" si="7"/>
        <v>0</v>
      </c>
      <c r="M52" s="110">
        <v>0</v>
      </c>
    </row>
    <row r="53" spans="2:13" ht="14.4">
      <c r="B53" s="29">
        <f t="shared" si="2"/>
        <v>18</v>
      </c>
      <c r="C53" s="165">
        <f t="shared" si="3"/>
        <v>0</v>
      </c>
      <c r="D53" s="161"/>
      <c r="E53" s="116">
        <f t="shared" si="4"/>
        <v>0</v>
      </c>
      <c r="F53" s="161"/>
      <c r="G53" s="82"/>
      <c r="H53" s="166">
        <f t="shared" si="6"/>
        <v>0</v>
      </c>
      <c r="I53" s="27">
        <f t="shared" si="7"/>
        <v>0</v>
      </c>
      <c r="J53" s="28">
        <f t="shared" si="7"/>
        <v>0</v>
      </c>
      <c r="K53" s="28">
        <f t="shared" si="7"/>
        <v>0</v>
      </c>
      <c r="L53" s="27">
        <f t="shared" si="7"/>
        <v>0</v>
      </c>
      <c r="M53" s="110">
        <v>0</v>
      </c>
    </row>
    <row r="54" spans="2:13" ht="14.4">
      <c r="B54" s="29">
        <f t="shared" si="2"/>
        <v>19</v>
      </c>
      <c r="C54" s="165">
        <f t="shared" si="3"/>
        <v>0</v>
      </c>
      <c r="D54" s="161"/>
      <c r="E54" s="116">
        <f t="shared" si="4"/>
        <v>0</v>
      </c>
      <c r="F54" s="161"/>
      <c r="G54" s="82"/>
      <c r="H54" s="166">
        <f t="shared" si="6"/>
        <v>0</v>
      </c>
      <c r="I54" s="27">
        <f t="shared" si="7"/>
        <v>0</v>
      </c>
      <c r="J54" s="28">
        <f t="shared" si="7"/>
        <v>0</v>
      </c>
      <c r="K54" s="28">
        <f t="shared" si="7"/>
        <v>0</v>
      </c>
      <c r="L54" s="27">
        <f t="shared" si="7"/>
        <v>0</v>
      </c>
      <c r="M54" s="110">
        <v>0</v>
      </c>
    </row>
    <row r="55" spans="2:13" ht="14.4">
      <c r="B55" s="29">
        <f t="shared" si="2"/>
        <v>20</v>
      </c>
      <c r="C55" s="165">
        <f t="shared" si="3"/>
        <v>0</v>
      </c>
      <c r="D55" s="161"/>
      <c r="E55" s="116">
        <f t="shared" si="4"/>
        <v>0</v>
      </c>
      <c r="F55" s="161"/>
      <c r="G55" s="82"/>
      <c r="H55" s="166">
        <f t="shared" si="6"/>
        <v>0</v>
      </c>
      <c r="I55" s="27">
        <f t="shared" si="7"/>
        <v>0</v>
      </c>
      <c r="J55" s="28">
        <f t="shared" si="7"/>
        <v>0</v>
      </c>
      <c r="K55" s="28">
        <f t="shared" si="7"/>
        <v>0</v>
      </c>
      <c r="L55" s="27">
        <f t="shared" si="7"/>
        <v>0</v>
      </c>
      <c r="M55" s="110">
        <v>0</v>
      </c>
    </row>
    <row r="56" spans="2:13" ht="20.25" customHeight="1">
      <c r="B56" s="24" t="s">
        <v>7</v>
      </c>
      <c r="C56" s="44">
        <f>SUM(C36:C55)</f>
        <v>0</v>
      </c>
      <c r="D56" s="13"/>
      <c r="E56" s="25">
        <f>SUM(E36:E55)</f>
        <v>0</v>
      </c>
      <c r="F56" s="30"/>
      <c r="G56" s="30"/>
      <c r="H56" s="31"/>
    </row>
    <row r="57" spans="2:13">
      <c r="C57" s="13"/>
      <c r="D57" s="13"/>
    </row>
    <row r="58" spans="2:13" ht="42" customHeight="1">
      <c r="B58" s="54" t="s">
        <v>9</v>
      </c>
      <c r="C58" s="21" t="s">
        <v>53</v>
      </c>
      <c r="D58" s="21" t="s">
        <v>62</v>
      </c>
      <c r="E58" s="22" t="s">
        <v>92</v>
      </c>
      <c r="F58" s="22" t="s">
        <v>54</v>
      </c>
      <c r="G58" s="32"/>
    </row>
    <row r="59" spans="2:13">
      <c r="B59" s="33" t="s">
        <v>10</v>
      </c>
      <c r="C59" s="167">
        <v>0</v>
      </c>
      <c r="D59" s="100"/>
      <c r="E59" s="167">
        <f>ROUND((L59/12)*M59*O59*P59,2)</f>
        <v>0</v>
      </c>
      <c r="F59" s="100"/>
    </row>
    <row r="60" spans="2:13">
      <c r="B60" s="33" t="s">
        <v>11</v>
      </c>
      <c r="C60" s="167">
        <v>0</v>
      </c>
      <c r="D60" s="100"/>
      <c r="E60" s="167">
        <f>ROUND((L60/12)*M60*O60*P60,2)</f>
        <v>0</v>
      </c>
      <c r="F60" s="100"/>
    </row>
    <row r="61" spans="2:13">
      <c r="B61" s="33" t="s">
        <v>12</v>
      </c>
      <c r="C61" s="167">
        <v>0</v>
      </c>
      <c r="D61" s="100"/>
      <c r="E61" s="167">
        <v>0</v>
      </c>
      <c r="F61" s="100"/>
    </row>
    <row r="62" spans="2:13">
      <c r="B62" s="33" t="s">
        <v>13</v>
      </c>
      <c r="C62" s="167">
        <v>0</v>
      </c>
      <c r="D62" s="100"/>
      <c r="E62" s="167">
        <f>ROUND((L62/12)*M62*O62*P62,2)</f>
        <v>0</v>
      </c>
      <c r="F62" s="100"/>
    </row>
    <row r="63" spans="2:13">
      <c r="B63" s="33" t="s">
        <v>14</v>
      </c>
      <c r="C63" s="167">
        <v>0</v>
      </c>
      <c r="D63" s="100"/>
      <c r="E63" s="167">
        <f>ROUND((L63/12)*M63*O63*P63,2)</f>
        <v>0</v>
      </c>
      <c r="F63" s="100"/>
    </row>
    <row r="64" spans="2:13">
      <c r="B64" s="33" t="s">
        <v>15</v>
      </c>
      <c r="C64" s="167">
        <v>0</v>
      </c>
      <c r="D64" s="100"/>
      <c r="E64" s="167">
        <f>ROUND((L64/12)*M64*O64*P64,2)</f>
        <v>0</v>
      </c>
      <c r="F64" s="100"/>
    </row>
    <row r="65" spans="2:6">
      <c r="B65" s="33" t="s">
        <v>16</v>
      </c>
      <c r="C65" s="167">
        <v>0</v>
      </c>
      <c r="D65" s="100"/>
      <c r="E65" s="167">
        <f>ROUND((L65/12)*M65*O65*P65,2)</f>
        <v>0</v>
      </c>
      <c r="F65" s="100"/>
    </row>
    <row r="66" spans="2:6">
      <c r="B66" s="33" t="s">
        <v>17</v>
      </c>
      <c r="C66" s="167">
        <v>0</v>
      </c>
      <c r="D66" s="100"/>
      <c r="E66" s="167">
        <f t="shared" ref="E66:E70" si="8">ROUND((L66/12)*M66*O66*P66,2)</f>
        <v>0</v>
      </c>
      <c r="F66" s="100"/>
    </row>
    <row r="67" spans="2:6">
      <c r="B67" s="33" t="s">
        <v>18</v>
      </c>
      <c r="C67" s="167">
        <v>0</v>
      </c>
      <c r="D67" s="100"/>
      <c r="E67" s="167">
        <f t="shared" si="8"/>
        <v>0</v>
      </c>
      <c r="F67" s="100"/>
    </row>
    <row r="68" spans="2:6">
      <c r="B68" s="33" t="s">
        <v>19</v>
      </c>
      <c r="C68" s="167">
        <v>0</v>
      </c>
      <c r="D68" s="100"/>
      <c r="E68" s="167">
        <f t="shared" si="8"/>
        <v>0</v>
      </c>
      <c r="F68" s="100"/>
    </row>
    <row r="69" spans="2:6">
      <c r="B69" s="33" t="s">
        <v>20</v>
      </c>
      <c r="C69" s="167">
        <v>0</v>
      </c>
      <c r="D69" s="100"/>
      <c r="E69" s="167">
        <f t="shared" si="8"/>
        <v>0</v>
      </c>
      <c r="F69" s="100"/>
    </row>
    <row r="70" spans="2:6">
      <c r="B70" s="47" t="s">
        <v>43</v>
      </c>
      <c r="C70" s="167">
        <v>0</v>
      </c>
      <c r="D70" s="100"/>
      <c r="E70" s="167">
        <f t="shared" si="8"/>
        <v>0</v>
      </c>
      <c r="F70" s="100"/>
    </row>
    <row r="71" spans="2:6" ht="20.25" customHeight="1">
      <c r="B71" s="34" t="s">
        <v>7</v>
      </c>
      <c r="C71" s="43">
        <f>SUM(C59:C70)</f>
        <v>0</v>
      </c>
      <c r="D71" s="13"/>
      <c r="E71" s="43">
        <f>SUM(E59:E70)</f>
        <v>0</v>
      </c>
    </row>
    <row r="72" spans="2:6">
      <c r="C72" s="13"/>
      <c r="D72" s="13"/>
    </row>
    <row r="73" spans="2:6" ht="39.75" customHeight="1">
      <c r="B73" s="53" t="s">
        <v>21</v>
      </c>
      <c r="C73" s="21" t="s">
        <v>53</v>
      </c>
      <c r="D73" s="21" t="s">
        <v>62</v>
      </c>
      <c r="E73" s="22" t="s">
        <v>92</v>
      </c>
      <c r="F73" s="22" t="s">
        <v>54</v>
      </c>
    </row>
    <row r="74" spans="2:6" s="23" customFormat="1" ht="55.5" customHeight="1">
      <c r="B74" s="130" t="s">
        <v>22</v>
      </c>
      <c r="C74" s="168">
        <v>0</v>
      </c>
      <c r="D74" s="132" t="s">
        <v>0</v>
      </c>
      <c r="E74" s="168">
        <v>0</v>
      </c>
      <c r="F74" s="132"/>
    </row>
    <row r="75" spans="2:6" s="23" customFormat="1" ht="55.5" customHeight="1">
      <c r="B75" s="130" t="s">
        <v>23</v>
      </c>
      <c r="C75" s="168">
        <v>0</v>
      </c>
      <c r="D75" s="132" t="s">
        <v>0</v>
      </c>
      <c r="E75" s="168">
        <v>0</v>
      </c>
      <c r="F75" s="132"/>
    </row>
    <row r="76" spans="2:6" s="23" customFormat="1" ht="55.5" customHeight="1">
      <c r="B76" s="130" t="s">
        <v>24</v>
      </c>
      <c r="C76" s="168">
        <v>0</v>
      </c>
      <c r="D76" s="132" t="s">
        <v>0</v>
      </c>
      <c r="E76" s="168">
        <v>0</v>
      </c>
      <c r="F76" s="132"/>
    </row>
    <row r="77" spans="2:6" s="23" customFormat="1" ht="55.5" customHeight="1">
      <c r="B77" s="130" t="s">
        <v>25</v>
      </c>
      <c r="C77" s="168">
        <v>0</v>
      </c>
      <c r="D77" s="132" t="s">
        <v>0</v>
      </c>
      <c r="E77" s="168">
        <v>0</v>
      </c>
      <c r="F77" s="132"/>
    </row>
    <row r="78" spans="2:6" s="23" customFormat="1" ht="55.5" customHeight="1">
      <c r="B78" s="130" t="s">
        <v>26</v>
      </c>
      <c r="C78" s="168">
        <v>0</v>
      </c>
      <c r="D78" s="108" t="s">
        <v>0</v>
      </c>
      <c r="E78" s="168">
        <v>0</v>
      </c>
      <c r="F78" s="108"/>
    </row>
    <row r="79" spans="2:6" ht="20.25" customHeight="1">
      <c r="B79" s="34" t="s">
        <v>7</v>
      </c>
      <c r="C79" s="35">
        <f>SUM(C74:C78)</f>
        <v>0</v>
      </c>
      <c r="D79" s="13"/>
      <c r="E79" s="43">
        <f>SUM(E74:E78)</f>
        <v>0</v>
      </c>
    </row>
    <row r="80" spans="2:6">
      <c r="C80" s="13"/>
      <c r="D80" s="13"/>
    </row>
    <row r="81" spans="2:6" ht="39.75" customHeight="1">
      <c r="B81" s="53" t="s">
        <v>28</v>
      </c>
      <c r="C81" s="21" t="s">
        <v>53</v>
      </c>
      <c r="D81" s="21" t="s">
        <v>62</v>
      </c>
      <c r="E81" s="22" t="s">
        <v>92</v>
      </c>
      <c r="F81" s="22" t="s">
        <v>54</v>
      </c>
    </row>
    <row r="82" spans="2:6" ht="42.75" customHeight="1">
      <c r="B82" s="33" t="s">
        <v>29</v>
      </c>
      <c r="C82" s="169">
        <v>0</v>
      </c>
      <c r="D82" s="111"/>
      <c r="E82" s="159">
        <v>0</v>
      </c>
      <c r="F82" s="111"/>
    </row>
    <row r="83" spans="2:6" ht="42.75" customHeight="1">
      <c r="B83" s="33" t="s">
        <v>30</v>
      </c>
      <c r="C83" s="169">
        <v>0</v>
      </c>
      <c r="D83" s="111"/>
      <c r="E83" s="159">
        <v>0</v>
      </c>
      <c r="F83" s="111"/>
    </row>
    <row r="84" spans="2:6" ht="42.75" customHeight="1">
      <c r="B84" s="33" t="s">
        <v>31</v>
      </c>
      <c r="C84" s="169">
        <v>0</v>
      </c>
      <c r="D84" s="111"/>
      <c r="E84" s="159">
        <v>0</v>
      </c>
      <c r="F84" s="111"/>
    </row>
    <row r="85" spans="2:6" ht="48" customHeight="1">
      <c r="B85" s="33" t="s">
        <v>270</v>
      </c>
      <c r="C85" s="169">
        <v>0</v>
      </c>
      <c r="D85" s="157"/>
      <c r="E85" s="131">
        <v>0</v>
      </c>
      <c r="F85" s="157"/>
    </row>
    <row r="86" spans="2:6" ht="28.5" customHeight="1">
      <c r="B86" s="112" t="s">
        <v>58</v>
      </c>
      <c r="C86" s="169">
        <v>0</v>
      </c>
      <c r="D86" s="111"/>
      <c r="E86" s="159">
        <v>0</v>
      </c>
      <c r="F86" s="111"/>
    </row>
    <row r="87" spans="2:6" ht="28.5" customHeight="1">
      <c r="B87" s="112" t="s">
        <v>58</v>
      </c>
      <c r="C87" s="169">
        <v>0</v>
      </c>
      <c r="D87" s="157"/>
      <c r="E87" s="159">
        <v>0</v>
      </c>
      <c r="F87" s="157"/>
    </row>
    <row r="88" spans="2:6" ht="28.5" customHeight="1">
      <c r="B88" s="112" t="s">
        <v>58</v>
      </c>
      <c r="C88" s="169">
        <v>0</v>
      </c>
      <c r="D88" s="111"/>
      <c r="E88" s="159">
        <v>0</v>
      </c>
      <c r="F88" s="111"/>
    </row>
    <row r="89" spans="2:6" ht="28.5" customHeight="1">
      <c r="B89" s="112" t="s">
        <v>58</v>
      </c>
      <c r="C89" s="169">
        <v>0</v>
      </c>
      <c r="D89" s="111"/>
      <c r="E89" s="159">
        <v>0</v>
      </c>
      <c r="F89" s="111"/>
    </row>
    <row r="90" spans="2:6" ht="28.5" customHeight="1">
      <c r="B90" s="112" t="s">
        <v>58</v>
      </c>
      <c r="C90" s="169">
        <v>0</v>
      </c>
      <c r="D90" s="111"/>
      <c r="E90" s="159">
        <v>0</v>
      </c>
      <c r="F90" s="111"/>
    </row>
    <row r="91" spans="2:6" ht="28.5" customHeight="1">
      <c r="B91" s="112" t="s">
        <v>58</v>
      </c>
      <c r="C91" s="169">
        <v>0</v>
      </c>
      <c r="D91" s="111"/>
      <c r="E91" s="159">
        <v>0</v>
      </c>
      <c r="F91" s="111"/>
    </row>
    <row r="92" spans="2:6" ht="19.5" customHeight="1">
      <c r="B92" s="34" t="s">
        <v>7</v>
      </c>
      <c r="C92" s="35">
        <f>SUM(C82:C91)</f>
        <v>0</v>
      </c>
      <c r="D92" s="13"/>
      <c r="E92" s="35">
        <f>SUM(E82:E91)</f>
        <v>0</v>
      </c>
    </row>
    <row r="93" spans="2:6">
      <c r="C93" s="13"/>
      <c r="D93" s="13"/>
    </row>
    <row r="94" spans="2:6" ht="41.25" customHeight="1">
      <c r="B94" s="53" t="s">
        <v>27</v>
      </c>
      <c r="C94" s="21" t="s">
        <v>53</v>
      </c>
      <c r="D94" s="21" t="s">
        <v>62</v>
      </c>
      <c r="E94" s="22" t="s">
        <v>92</v>
      </c>
      <c r="F94" s="22" t="s">
        <v>54</v>
      </c>
    </row>
    <row r="95" spans="2:6" ht="14.4">
      <c r="B95" s="77"/>
      <c r="C95" s="167">
        <v>0</v>
      </c>
      <c r="D95" s="100"/>
      <c r="E95" s="159">
        <v>0</v>
      </c>
      <c r="F95" s="100"/>
    </row>
    <row r="96" spans="2:6" ht="12.75" customHeight="1">
      <c r="B96" s="77"/>
      <c r="C96" s="167">
        <v>0</v>
      </c>
      <c r="D96" s="100"/>
      <c r="E96" s="159">
        <v>0</v>
      </c>
      <c r="F96" s="100"/>
    </row>
    <row r="97" spans="2:6" ht="12.75" customHeight="1">
      <c r="B97" s="77"/>
      <c r="C97" s="167">
        <v>0</v>
      </c>
      <c r="D97" s="100"/>
      <c r="E97" s="159">
        <v>0</v>
      </c>
      <c r="F97" s="100"/>
    </row>
    <row r="98" spans="2:6" ht="19.5" customHeight="1">
      <c r="B98" s="34" t="s">
        <v>7</v>
      </c>
      <c r="C98" s="35">
        <f>SUM(C95:C97)</f>
        <v>0</v>
      </c>
      <c r="D98" s="13"/>
      <c r="E98" s="35">
        <f>SUM(E95:E97)</f>
        <v>0</v>
      </c>
    </row>
    <row r="99" spans="2:6">
      <c r="C99" s="13"/>
      <c r="D99" s="13"/>
    </row>
    <row r="100" spans="2:6" ht="42" customHeight="1">
      <c r="B100" s="53" t="s">
        <v>33</v>
      </c>
      <c r="C100" s="21" t="s">
        <v>53</v>
      </c>
      <c r="D100" s="21" t="s">
        <v>62</v>
      </c>
      <c r="E100" s="22" t="s">
        <v>92</v>
      </c>
      <c r="F100" s="22" t="s">
        <v>54</v>
      </c>
    </row>
    <row r="101" spans="2:6" ht="22.5" customHeight="1">
      <c r="B101" s="77" t="s">
        <v>34</v>
      </c>
      <c r="C101" s="167">
        <v>0</v>
      </c>
      <c r="D101" s="111" t="s">
        <v>0</v>
      </c>
      <c r="E101" s="167">
        <v>0</v>
      </c>
      <c r="F101" s="111"/>
    </row>
    <row r="102" spans="2:6" ht="22.5" customHeight="1">
      <c r="B102" s="77" t="s">
        <v>4</v>
      </c>
      <c r="C102" s="167">
        <v>0</v>
      </c>
      <c r="D102" s="100"/>
      <c r="E102" s="167">
        <v>0</v>
      </c>
      <c r="F102" s="100"/>
    </row>
    <row r="103" spans="2:6" ht="22.5" customHeight="1">
      <c r="B103" s="77" t="s">
        <v>4</v>
      </c>
      <c r="C103" s="167">
        <v>0</v>
      </c>
      <c r="D103" s="100"/>
      <c r="E103" s="167">
        <v>0</v>
      </c>
      <c r="F103" s="100"/>
    </row>
    <row r="104" spans="2:6" ht="22.5" customHeight="1">
      <c r="B104" s="77" t="s">
        <v>4</v>
      </c>
      <c r="C104" s="167">
        <v>0</v>
      </c>
      <c r="D104" s="100"/>
      <c r="E104" s="167">
        <v>0</v>
      </c>
      <c r="F104" s="100"/>
    </row>
    <row r="105" spans="2:6" ht="22.5" customHeight="1">
      <c r="B105" s="77" t="s">
        <v>4</v>
      </c>
      <c r="C105" s="167">
        <v>0</v>
      </c>
      <c r="D105" s="100"/>
      <c r="E105" s="167">
        <v>0</v>
      </c>
      <c r="F105" s="100"/>
    </row>
    <row r="106" spans="2:6" ht="22.5" customHeight="1">
      <c r="B106" s="77" t="s">
        <v>4</v>
      </c>
      <c r="C106" s="167">
        <v>0</v>
      </c>
      <c r="D106" s="100"/>
      <c r="E106" s="167">
        <v>0</v>
      </c>
      <c r="F106" s="100"/>
    </row>
    <row r="107" spans="2:6" ht="22.5" customHeight="1">
      <c r="B107" s="77" t="s">
        <v>4</v>
      </c>
      <c r="C107" s="167">
        <v>0</v>
      </c>
      <c r="D107" s="100"/>
      <c r="E107" s="167">
        <v>0</v>
      </c>
      <c r="F107" s="100"/>
    </row>
    <row r="108" spans="2:6" ht="22.5" customHeight="1">
      <c r="B108" s="77" t="s">
        <v>4</v>
      </c>
      <c r="C108" s="167">
        <v>0</v>
      </c>
      <c r="D108" s="100"/>
      <c r="E108" s="167">
        <v>0</v>
      </c>
      <c r="F108" s="100"/>
    </row>
    <row r="109" spans="2:6" ht="22.5" customHeight="1">
      <c r="B109" s="77" t="s">
        <v>4</v>
      </c>
      <c r="C109" s="167">
        <v>0</v>
      </c>
      <c r="D109" s="100"/>
      <c r="E109" s="167">
        <v>0</v>
      </c>
      <c r="F109" s="100"/>
    </row>
    <row r="110" spans="2:6" ht="22.5" customHeight="1">
      <c r="B110" s="77" t="s">
        <v>4</v>
      </c>
      <c r="C110" s="167">
        <v>0</v>
      </c>
      <c r="D110" s="100"/>
      <c r="E110" s="167">
        <v>0</v>
      </c>
      <c r="F110" s="100"/>
    </row>
    <row r="111" spans="2:6" ht="22.5" customHeight="1">
      <c r="B111" s="77" t="s">
        <v>4</v>
      </c>
      <c r="C111" s="167">
        <v>0</v>
      </c>
      <c r="D111" s="100"/>
      <c r="E111" s="167">
        <v>0</v>
      </c>
      <c r="F111" s="100"/>
    </row>
    <row r="112" spans="2:6" ht="22.5" customHeight="1">
      <c r="B112" s="77" t="s">
        <v>4</v>
      </c>
      <c r="C112" s="167">
        <v>0</v>
      </c>
      <c r="D112" s="100"/>
      <c r="E112" s="167">
        <v>0</v>
      </c>
      <c r="F112" s="100"/>
    </row>
    <row r="113" spans="2:11" ht="22.5" customHeight="1">
      <c r="B113" s="77" t="s">
        <v>4</v>
      </c>
      <c r="C113" s="167">
        <v>0</v>
      </c>
      <c r="D113" s="100"/>
      <c r="E113" s="167">
        <v>0</v>
      </c>
      <c r="F113" s="100"/>
    </row>
    <row r="114" spans="2:11" ht="22.5" customHeight="1">
      <c r="B114" s="77" t="s">
        <v>4</v>
      </c>
      <c r="C114" s="167">
        <v>0</v>
      </c>
      <c r="D114" s="100"/>
      <c r="E114" s="167">
        <v>0</v>
      </c>
      <c r="F114" s="100"/>
    </row>
    <row r="115" spans="2:11" ht="22.5" customHeight="1">
      <c r="B115" s="77" t="s">
        <v>4</v>
      </c>
      <c r="C115" s="167">
        <v>0</v>
      </c>
      <c r="D115" s="100"/>
      <c r="E115" s="167">
        <v>0</v>
      </c>
      <c r="F115" s="100"/>
    </row>
    <row r="116" spans="2:11" ht="20.25" customHeight="1">
      <c r="B116" s="39" t="s">
        <v>7</v>
      </c>
      <c r="C116" s="35">
        <f>SUM(C101:C115)</f>
        <v>0</v>
      </c>
      <c r="D116" s="13"/>
      <c r="E116" s="35">
        <f>SUM(E101:E115)</f>
        <v>0</v>
      </c>
    </row>
    <row r="117" spans="2:11">
      <c r="C117" s="13"/>
      <c r="D117" s="13"/>
    </row>
    <row r="118" spans="2:11" ht="42" customHeight="1">
      <c r="B118" s="56" t="s">
        <v>59</v>
      </c>
      <c r="C118" s="21" t="s">
        <v>53</v>
      </c>
      <c r="D118" s="21" t="s">
        <v>62</v>
      </c>
      <c r="E118" s="22" t="s">
        <v>92</v>
      </c>
      <c r="F118" s="22" t="s">
        <v>54</v>
      </c>
    </row>
    <row r="119" spans="2:11" ht="20.25" customHeight="1">
      <c r="B119" s="46"/>
      <c r="C119" s="35">
        <f>C33+C56+C71+C79+C92+C98+C116</f>
        <v>0</v>
      </c>
      <c r="D119" s="163"/>
      <c r="E119" s="35">
        <f>E33+E56+E71+E79+E92+E98+E116</f>
        <v>0</v>
      </c>
      <c r="F119" s="163"/>
    </row>
    <row r="121" spans="2:11" ht="49.5" customHeight="1">
      <c r="B121" s="57" t="s">
        <v>32</v>
      </c>
      <c r="C121" s="21" t="s">
        <v>53</v>
      </c>
      <c r="D121" s="21" t="s">
        <v>62</v>
      </c>
      <c r="E121" s="22" t="s">
        <v>92</v>
      </c>
      <c r="F121" s="22" t="s">
        <v>54</v>
      </c>
      <c r="H121" s="303" t="s">
        <v>61</v>
      </c>
      <c r="I121" s="304"/>
      <c r="J121" s="305" t="s">
        <v>60</v>
      </c>
      <c r="K121" s="306"/>
    </row>
    <row r="122" spans="2:11" ht="19.5" customHeight="1">
      <c r="B122" s="38"/>
      <c r="C122" s="170">
        <v>0</v>
      </c>
      <c r="D122" s="37"/>
      <c r="E122" s="170">
        <v>0</v>
      </c>
      <c r="F122" s="108"/>
      <c r="H122" s="307">
        <v>0</v>
      </c>
      <c r="I122" s="307"/>
      <c r="J122" s="307">
        <v>0</v>
      </c>
      <c r="K122" s="307"/>
    </row>
    <row r="123" spans="2:11" ht="19.5" customHeight="1">
      <c r="B123" s="38"/>
      <c r="C123" s="170">
        <v>0</v>
      </c>
      <c r="D123" s="37"/>
      <c r="E123" s="170">
        <v>0</v>
      </c>
      <c r="F123" s="108"/>
      <c r="H123" s="307">
        <v>0</v>
      </c>
      <c r="I123" s="307"/>
      <c r="J123" s="307">
        <v>0</v>
      </c>
      <c r="K123" s="307"/>
    </row>
    <row r="124" spans="2:11" ht="19.5" customHeight="1">
      <c r="B124" s="38"/>
      <c r="C124" s="170">
        <v>0</v>
      </c>
      <c r="D124" s="37"/>
      <c r="E124" s="170">
        <v>0</v>
      </c>
      <c r="F124" s="108"/>
      <c r="H124" s="307">
        <v>0</v>
      </c>
      <c r="I124" s="307"/>
      <c r="J124" s="307">
        <v>0</v>
      </c>
      <c r="K124" s="307"/>
    </row>
    <row r="125" spans="2:11" ht="19.5" customHeight="1">
      <c r="B125" s="38"/>
      <c r="C125" s="170">
        <v>0</v>
      </c>
      <c r="D125" s="37"/>
      <c r="E125" s="170">
        <v>0</v>
      </c>
      <c r="F125" s="108"/>
      <c r="H125" s="307">
        <v>0</v>
      </c>
      <c r="I125" s="307"/>
      <c r="J125" s="307">
        <v>0</v>
      </c>
      <c r="K125" s="307"/>
    </row>
    <row r="126" spans="2:11" ht="19.5" customHeight="1">
      <c r="B126" s="38"/>
      <c r="C126" s="170">
        <v>0</v>
      </c>
      <c r="D126" s="37"/>
      <c r="E126" s="170">
        <v>0</v>
      </c>
      <c r="F126" s="108"/>
      <c r="H126" s="307">
        <v>0</v>
      </c>
      <c r="I126" s="307"/>
      <c r="J126" s="307">
        <v>0</v>
      </c>
      <c r="K126" s="307"/>
    </row>
    <row r="127" spans="2:11" ht="19.5" customHeight="1">
      <c r="B127" s="38"/>
      <c r="C127" s="170">
        <v>0</v>
      </c>
      <c r="D127" s="37"/>
      <c r="E127" s="170">
        <v>0</v>
      </c>
      <c r="F127" s="108"/>
      <c r="H127" s="307">
        <v>0</v>
      </c>
      <c r="I127" s="307"/>
      <c r="J127" s="307">
        <v>0</v>
      </c>
      <c r="K127" s="307"/>
    </row>
    <row r="128" spans="2:11" ht="19.5" customHeight="1">
      <c r="B128" s="38"/>
      <c r="C128" s="170">
        <v>0</v>
      </c>
      <c r="D128" s="37"/>
      <c r="E128" s="170">
        <v>0</v>
      </c>
      <c r="F128" s="108"/>
      <c r="H128" s="307">
        <v>0</v>
      </c>
      <c r="I128" s="307"/>
      <c r="J128" s="307">
        <v>0</v>
      </c>
      <c r="K128" s="307"/>
    </row>
    <row r="129" spans="2:11" ht="19.5" customHeight="1">
      <c r="B129" s="38"/>
      <c r="C129" s="170">
        <v>0</v>
      </c>
      <c r="D129" s="37"/>
      <c r="E129" s="170">
        <v>0</v>
      </c>
      <c r="F129" s="108"/>
      <c r="H129" s="307">
        <v>0</v>
      </c>
      <c r="I129" s="307"/>
      <c r="J129" s="307">
        <v>0</v>
      </c>
      <c r="K129" s="307"/>
    </row>
    <row r="130" spans="2:11" ht="19.5" customHeight="1">
      <c r="B130" s="38"/>
      <c r="C130" s="170">
        <v>0</v>
      </c>
      <c r="D130" s="37"/>
      <c r="E130" s="170">
        <v>0</v>
      </c>
      <c r="F130" s="108"/>
      <c r="H130" s="307">
        <v>0</v>
      </c>
      <c r="I130" s="307"/>
      <c r="J130" s="307">
        <v>0</v>
      </c>
      <c r="K130" s="307"/>
    </row>
    <row r="131" spans="2:11" ht="19.5" customHeight="1">
      <c r="B131" s="38"/>
      <c r="C131" s="170">
        <v>0</v>
      </c>
      <c r="D131" s="37"/>
      <c r="E131" s="170">
        <v>0</v>
      </c>
      <c r="F131" s="108"/>
      <c r="H131" s="307">
        <v>0</v>
      </c>
      <c r="I131" s="307"/>
      <c r="J131" s="307">
        <v>0</v>
      </c>
      <c r="K131" s="307"/>
    </row>
    <row r="132" spans="2:11" ht="20.25" customHeight="1">
      <c r="B132" s="39" t="s">
        <v>7</v>
      </c>
      <c r="C132" s="35">
        <f>SUM(C122:C131)</f>
        <v>0</v>
      </c>
      <c r="D132" s="13"/>
      <c r="E132" s="35">
        <f>SUM(E122:E131)</f>
        <v>0</v>
      </c>
      <c r="H132" s="299">
        <f>SUM(H122:I131)</f>
        <v>0</v>
      </c>
      <c r="I132" s="300"/>
      <c r="J132" s="299">
        <f>SUM(J122:K131)</f>
        <v>0</v>
      </c>
      <c r="K132" s="300"/>
    </row>
    <row r="133" spans="2:11">
      <c r="C133" s="13"/>
      <c r="D133" s="13"/>
    </row>
    <row r="134" spans="2:11" ht="42" customHeight="1">
      <c r="B134" s="57" t="s">
        <v>35</v>
      </c>
      <c r="C134" s="21" t="s">
        <v>53</v>
      </c>
      <c r="D134" s="21" t="s">
        <v>62</v>
      </c>
      <c r="E134" s="22" t="s">
        <v>92</v>
      </c>
      <c r="F134" s="22" t="s">
        <v>54</v>
      </c>
    </row>
    <row r="135" spans="2:11" ht="26.25" customHeight="1">
      <c r="B135" s="133">
        <v>0</v>
      </c>
      <c r="C135" s="167">
        <f>ROUND(C119+H122+H123+H124+H125+H126+H127+H128+H129+H130+H131,2)*B135</f>
        <v>0</v>
      </c>
      <c r="D135" s="100" t="s">
        <v>0</v>
      </c>
      <c r="E135" s="167">
        <f>ROUND(E119+J122+J123+J124+J125+J126+J127+J128+J129+J130+J131,2)*B135</f>
        <v>0</v>
      </c>
      <c r="F135" s="108"/>
    </row>
    <row r="136" spans="2:11" ht="14.4">
      <c r="B136" s="134" t="s">
        <v>102</v>
      </c>
      <c r="C136" s="169">
        <v>0</v>
      </c>
      <c r="D136" s="100"/>
      <c r="E136" s="159">
        <v>0</v>
      </c>
      <c r="F136" s="108"/>
    </row>
    <row r="137" spans="2:11" ht="21" customHeight="1">
      <c r="B137" s="39" t="s">
        <v>7</v>
      </c>
      <c r="C137" s="35">
        <f>SUM(C135:C136)</f>
        <v>0</v>
      </c>
      <c r="D137" s="13"/>
      <c r="E137" s="35">
        <f>SUM(E135:E136)</f>
        <v>0</v>
      </c>
    </row>
    <row r="138" spans="2:11" ht="12.75" customHeight="1"/>
    <row r="140" spans="2:11">
      <c r="C140" s="13"/>
    </row>
    <row r="141" spans="2:11">
      <c r="C141" s="13"/>
    </row>
    <row r="142" spans="2:11">
      <c r="C142" s="13"/>
      <c r="D142" s="13"/>
    </row>
    <row r="143" spans="2:11">
      <c r="C143" s="13"/>
      <c r="D143" s="13"/>
    </row>
  </sheetData>
  <sheetProtection password="CB76" sheet="1" objects="1" scenarios="1"/>
  <mergeCells count="26">
    <mergeCell ref="B1:L1"/>
    <mergeCell ref="H11:L11"/>
    <mergeCell ref="H121:I121"/>
    <mergeCell ref="J121:K121"/>
    <mergeCell ref="H122:I122"/>
    <mergeCell ref="J122:K122"/>
    <mergeCell ref="H123:I123"/>
    <mergeCell ref="J123:K123"/>
    <mergeCell ref="H124:I124"/>
    <mergeCell ref="J124:K124"/>
    <mergeCell ref="H125:I125"/>
    <mergeCell ref="J125:K125"/>
    <mergeCell ref="H126:I126"/>
    <mergeCell ref="J126:K126"/>
    <mergeCell ref="H127:I127"/>
    <mergeCell ref="J127:K127"/>
    <mergeCell ref="H128:I128"/>
    <mergeCell ref="J128:K128"/>
    <mergeCell ref="H132:I132"/>
    <mergeCell ref="J132:K132"/>
    <mergeCell ref="H129:I129"/>
    <mergeCell ref="J129:K129"/>
    <mergeCell ref="H130:I130"/>
    <mergeCell ref="J130:K130"/>
    <mergeCell ref="H131:I131"/>
    <mergeCell ref="J131:K131"/>
  </mergeCells>
  <pageMargins left="0.2" right="0.2" top="0.25" bottom="0.25" header="0.3" footer="0.3"/>
  <pageSetup scale="60"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3"/>
  <sheetViews>
    <sheetView zoomScale="90" zoomScaleNormal="90" workbookViewId="0">
      <selection activeCell="D3" sqref="D3"/>
    </sheetView>
  </sheetViews>
  <sheetFormatPr defaultColWidth="9.28515625" defaultRowHeight="13.8"/>
  <cols>
    <col min="1" max="1" width="2.28515625" style="13" customWidth="1"/>
    <col min="2" max="2" width="48.28515625" style="13" customWidth="1"/>
    <col min="3" max="3" width="18.42578125" style="14" customWidth="1"/>
    <col min="4" max="4" width="80.28515625" style="40" customWidth="1"/>
    <col min="5" max="5" width="17.7109375" style="13" customWidth="1"/>
    <col min="6" max="6" width="49.7109375" style="13" customWidth="1"/>
    <col min="7" max="7" width="2" style="13" customWidth="1"/>
    <col min="8" max="8" width="16.42578125" style="13" customWidth="1"/>
    <col min="9" max="12" width="13" style="13" customWidth="1"/>
    <col min="13" max="13" width="12.140625" style="13" customWidth="1"/>
    <col min="14" max="16384" width="9.28515625" style="13"/>
  </cols>
  <sheetData>
    <row r="1" spans="2:12" ht="27" customHeight="1">
      <c r="B1" s="301" t="s">
        <v>87</v>
      </c>
      <c r="C1" s="301"/>
      <c r="D1" s="301"/>
      <c r="E1" s="301"/>
      <c r="F1" s="301"/>
      <c r="G1" s="301"/>
      <c r="H1" s="301"/>
      <c r="I1" s="301"/>
      <c r="J1" s="301"/>
      <c r="K1" s="301"/>
      <c r="L1" s="301"/>
    </row>
    <row r="2" spans="2:12" ht="6" customHeight="1">
      <c r="B2" s="158"/>
      <c r="C2" s="158"/>
      <c r="D2" s="158"/>
      <c r="E2" s="158"/>
      <c r="F2" s="158"/>
      <c r="G2" s="158"/>
      <c r="H2" s="158"/>
      <c r="I2" s="158"/>
      <c r="J2" s="158"/>
      <c r="K2" s="158"/>
      <c r="L2" s="158"/>
    </row>
    <row r="3" spans="2:12" ht="18" customHeight="1">
      <c r="C3" s="49" t="s">
        <v>64</v>
      </c>
      <c r="D3" s="101" t="s">
        <v>99</v>
      </c>
      <c r="E3" s="16"/>
      <c r="F3" s="16"/>
      <c r="G3" s="16"/>
      <c r="H3" s="17"/>
      <c r="J3" s="18"/>
      <c r="K3" s="18"/>
    </row>
    <row r="4" spans="2:12" ht="18" customHeight="1">
      <c r="C4" s="58" t="s">
        <v>75</v>
      </c>
      <c r="D4" s="139">
        <f>'Subcontractor Proposed Budget'!D4</f>
        <v>0</v>
      </c>
      <c r="E4" s="19"/>
      <c r="F4" s="19"/>
      <c r="G4" s="19"/>
      <c r="H4" s="17"/>
      <c r="J4" s="20"/>
      <c r="K4" s="20"/>
    </row>
    <row r="5" spans="2:12" ht="18" customHeight="1">
      <c r="B5" s="102"/>
      <c r="C5" s="103" t="s">
        <v>81</v>
      </c>
      <c r="D5" s="104">
        <f>C33+C56+C71+C79+C92+C98+C116+C132+C137</f>
        <v>0</v>
      </c>
      <c r="E5" s="19"/>
      <c r="F5" s="19"/>
      <c r="G5" s="19"/>
      <c r="H5" s="17"/>
      <c r="J5" s="20"/>
      <c r="K5" s="20"/>
    </row>
    <row r="6" spans="2:12" ht="18" customHeight="1">
      <c r="B6" s="102"/>
      <c r="C6" s="103" t="s">
        <v>82</v>
      </c>
      <c r="D6" s="104">
        <f>E33+E56+E71+E79+E92+E98+E116+E132+E137</f>
        <v>0</v>
      </c>
      <c r="E6" s="19"/>
      <c r="F6" s="19"/>
      <c r="G6" s="19"/>
      <c r="H6" s="17"/>
      <c r="J6" s="20"/>
      <c r="K6" s="20"/>
    </row>
    <row r="7" spans="2:12" ht="18" customHeight="1">
      <c r="B7" s="102"/>
      <c r="C7" s="105" t="s">
        <v>76</v>
      </c>
      <c r="D7" s="106" t="s">
        <v>46</v>
      </c>
      <c r="E7" s="19"/>
      <c r="F7" s="19"/>
      <c r="G7" s="19"/>
      <c r="H7" s="17"/>
      <c r="J7" s="18"/>
      <c r="K7" s="18"/>
    </row>
    <row r="8" spans="2:12" ht="18" customHeight="1">
      <c r="C8" s="49" t="s">
        <v>77</v>
      </c>
      <c r="D8" s="101" t="s">
        <v>99</v>
      </c>
    </row>
    <row r="9" spans="2:12" ht="18" customHeight="1">
      <c r="C9" s="50" t="s">
        <v>78</v>
      </c>
      <c r="D9" s="101" t="s">
        <v>99</v>
      </c>
    </row>
    <row r="10" spans="2:12" ht="6.75" customHeight="1">
      <c r="C10" s="50"/>
      <c r="D10" s="59"/>
    </row>
    <row r="11" spans="2:12" ht="15.6">
      <c r="D11" s="15" t="s">
        <v>0</v>
      </c>
      <c r="H11" s="302" t="s">
        <v>55</v>
      </c>
      <c r="I11" s="302"/>
      <c r="J11" s="302"/>
      <c r="K11" s="302"/>
      <c r="L11" s="302"/>
    </row>
    <row r="12" spans="2:12" ht="42.75" customHeight="1">
      <c r="B12" s="53" t="s">
        <v>5</v>
      </c>
      <c r="C12" s="21" t="s">
        <v>53</v>
      </c>
      <c r="D12" s="21" t="s">
        <v>62</v>
      </c>
      <c r="E12" s="22" t="s">
        <v>92</v>
      </c>
      <c r="F12" s="22" t="s">
        <v>54</v>
      </c>
      <c r="H12" s="42" t="s">
        <v>45</v>
      </c>
      <c r="I12" s="42" t="s">
        <v>44</v>
      </c>
      <c r="J12" s="41" t="s">
        <v>56</v>
      </c>
      <c r="K12" s="160" t="s">
        <v>104</v>
      </c>
      <c r="L12" s="42" t="s">
        <v>6</v>
      </c>
    </row>
    <row r="13" spans="2:12" ht="15.75" customHeight="1">
      <c r="B13" s="107">
        <v>1</v>
      </c>
      <c r="C13" s="115">
        <f t="shared" ref="C13:C32" si="0">(H13/12)*I13*J13*L13</f>
        <v>0</v>
      </c>
      <c r="D13" s="108"/>
      <c r="E13" s="116">
        <f>ROUND((H13/12)*I13*K13*L13,2)</f>
        <v>0</v>
      </c>
      <c r="F13" s="108"/>
      <c r="G13" s="109"/>
      <c r="H13" s="164">
        <v>0</v>
      </c>
      <c r="I13" s="154">
        <v>0</v>
      </c>
      <c r="J13" s="155">
        <v>0</v>
      </c>
      <c r="K13" s="155">
        <v>0</v>
      </c>
      <c r="L13" s="156">
        <v>0</v>
      </c>
    </row>
    <row r="14" spans="2:12" ht="15.75" customHeight="1">
      <c r="B14" s="107">
        <v>2</v>
      </c>
      <c r="C14" s="115">
        <f t="shared" si="0"/>
        <v>0</v>
      </c>
      <c r="D14" s="108"/>
      <c r="E14" s="116">
        <f t="shared" ref="E14:E32" si="1">ROUND((H14/12)*I14*K14*L14,2)</f>
        <v>0</v>
      </c>
      <c r="F14" s="108"/>
      <c r="G14" s="109"/>
      <c r="H14" s="164">
        <v>0</v>
      </c>
      <c r="I14" s="154">
        <v>0</v>
      </c>
      <c r="J14" s="155">
        <v>0</v>
      </c>
      <c r="K14" s="155">
        <v>0</v>
      </c>
      <c r="L14" s="156">
        <v>0</v>
      </c>
    </row>
    <row r="15" spans="2:12" ht="15.75" customHeight="1">
      <c r="B15" s="107">
        <v>3</v>
      </c>
      <c r="C15" s="115">
        <f t="shared" si="0"/>
        <v>0</v>
      </c>
      <c r="D15" s="108"/>
      <c r="E15" s="116">
        <f t="shared" si="1"/>
        <v>0</v>
      </c>
      <c r="F15" s="108"/>
      <c r="G15" s="109"/>
      <c r="H15" s="164">
        <v>0</v>
      </c>
      <c r="I15" s="154">
        <v>0</v>
      </c>
      <c r="J15" s="155">
        <v>0</v>
      </c>
      <c r="K15" s="155">
        <v>0</v>
      </c>
      <c r="L15" s="156">
        <v>0</v>
      </c>
    </row>
    <row r="16" spans="2:12" ht="15.75" customHeight="1">
      <c r="B16" s="107">
        <v>4</v>
      </c>
      <c r="C16" s="115">
        <f t="shared" si="0"/>
        <v>0</v>
      </c>
      <c r="D16" s="108"/>
      <c r="E16" s="116">
        <f t="shared" si="1"/>
        <v>0</v>
      </c>
      <c r="F16" s="108"/>
      <c r="G16" s="109"/>
      <c r="H16" s="164">
        <v>0</v>
      </c>
      <c r="I16" s="154">
        <v>0</v>
      </c>
      <c r="J16" s="155">
        <v>0</v>
      </c>
      <c r="K16" s="155">
        <v>0</v>
      </c>
      <c r="L16" s="156">
        <v>0</v>
      </c>
    </row>
    <row r="17" spans="2:12" ht="15.75" customHeight="1">
      <c r="B17" s="107">
        <v>5</v>
      </c>
      <c r="C17" s="115">
        <f t="shared" si="0"/>
        <v>0</v>
      </c>
      <c r="D17" s="108"/>
      <c r="E17" s="116">
        <f t="shared" si="1"/>
        <v>0</v>
      </c>
      <c r="F17" s="108"/>
      <c r="G17" s="109"/>
      <c r="H17" s="164">
        <v>0</v>
      </c>
      <c r="I17" s="154">
        <v>0</v>
      </c>
      <c r="J17" s="155">
        <v>0</v>
      </c>
      <c r="K17" s="155">
        <v>0</v>
      </c>
      <c r="L17" s="156">
        <v>0</v>
      </c>
    </row>
    <row r="18" spans="2:12" ht="15.75" customHeight="1">
      <c r="B18" s="107">
        <v>6</v>
      </c>
      <c r="C18" s="115">
        <f t="shared" si="0"/>
        <v>0</v>
      </c>
      <c r="D18" s="108"/>
      <c r="E18" s="116">
        <f t="shared" si="1"/>
        <v>0</v>
      </c>
      <c r="F18" s="108"/>
      <c r="G18" s="109"/>
      <c r="H18" s="164">
        <v>0</v>
      </c>
      <c r="I18" s="154">
        <v>0</v>
      </c>
      <c r="J18" s="155">
        <v>0</v>
      </c>
      <c r="K18" s="155">
        <v>0</v>
      </c>
      <c r="L18" s="156">
        <v>0</v>
      </c>
    </row>
    <row r="19" spans="2:12" ht="15.75" customHeight="1">
      <c r="B19" s="107">
        <v>7</v>
      </c>
      <c r="C19" s="115">
        <f t="shared" si="0"/>
        <v>0</v>
      </c>
      <c r="D19" s="108"/>
      <c r="E19" s="116">
        <f t="shared" si="1"/>
        <v>0</v>
      </c>
      <c r="F19" s="108"/>
      <c r="G19" s="109"/>
      <c r="H19" s="164">
        <v>0</v>
      </c>
      <c r="I19" s="154">
        <v>0</v>
      </c>
      <c r="J19" s="155">
        <v>0</v>
      </c>
      <c r="K19" s="155">
        <v>0</v>
      </c>
      <c r="L19" s="156">
        <v>0</v>
      </c>
    </row>
    <row r="20" spans="2:12" ht="15.75" customHeight="1">
      <c r="B20" s="107">
        <v>8</v>
      </c>
      <c r="C20" s="115">
        <f t="shared" si="0"/>
        <v>0</v>
      </c>
      <c r="D20" s="108"/>
      <c r="E20" s="116">
        <f t="shared" si="1"/>
        <v>0</v>
      </c>
      <c r="F20" s="108"/>
      <c r="G20" s="109"/>
      <c r="H20" s="164">
        <v>0</v>
      </c>
      <c r="I20" s="154">
        <v>0</v>
      </c>
      <c r="J20" s="155">
        <v>0</v>
      </c>
      <c r="K20" s="155">
        <v>0</v>
      </c>
      <c r="L20" s="156">
        <v>0</v>
      </c>
    </row>
    <row r="21" spans="2:12" ht="15.75" customHeight="1">
      <c r="B21" s="107">
        <v>9</v>
      </c>
      <c r="C21" s="115">
        <f t="shared" si="0"/>
        <v>0</v>
      </c>
      <c r="D21" s="108"/>
      <c r="E21" s="116">
        <f t="shared" si="1"/>
        <v>0</v>
      </c>
      <c r="F21" s="108"/>
      <c r="G21" s="109"/>
      <c r="H21" s="164">
        <v>0</v>
      </c>
      <c r="I21" s="154">
        <v>0</v>
      </c>
      <c r="J21" s="155">
        <v>0</v>
      </c>
      <c r="K21" s="155">
        <v>0</v>
      </c>
      <c r="L21" s="156">
        <v>0</v>
      </c>
    </row>
    <row r="22" spans="2:12" ht="15.75" customHeight="1">
      <c r="B22" s="107">
        <v>10</v>
      </c>
      <c r="C22" s="115">
        <f t="shared" si="0"/>
        <v>0</v>
      </c>
      <c r="D22" s="108"/>
      <c r="E22" s="116">
        <f t="shared" si="1"/>
        <v>0</v>
      </c>
      <c r="F22" s="108"/>
      <c r="G22" s="109"/>
      <c r="H22" s="164">
        <v>0</v>
      </c>
      <c r="I22" s="154">
        <v>0</v>
      </c>
      <c r="J22" s="155">
        <v>0</v>
      </c>
      <c r="K22" s="155">
        <v>0</v>
      </c>
      <c r="L22" s="156">
        <v>0</v>
      </c>
    </row>
    <row r="23" spans="2:12" ht="15.75" customHeight="1">
      <c r="B23" s="107">
        <v>11</v>
      </c>
      <c r="C23" s="115">
        <f t="shared" si="0"/>
        <v>0</v>
      </c>
      <c r="D23" s="108"/>
      <c r="E23" s="116">
        <f t="shared" si="1"/>
        <v>0</v>
      </c>
      <c r="F23" s="108"/>
      <c r="G23" s="109"/>
      <c r="H23" s="164">
        <v>0</v>
      </c>
      <c r="I23" s="154">
        <v>0</v>
      </c>
      <c r="J23" s="155">
        <v>0</v>
      </c>
      <c r="K23" s="155">
        <v>0</v>
      </c>
      <c r="L23" s="156">
        <v>0</v>
      </c>
    </row>
    <row r="24" spans="2:12" ht="15.75" customHeight="1">
      <c r="B24" s="107">
        <v>12</v>
      </c>
      <c r="C24" s="115">
        <f t="shared" si="0"/>
        <v>0</v>
      </c>
      <c r="D24" s="108"/>
      <c r="E24" s="116">
        <f t="shared" si="1"/>
        <v>0</v>
      </c>
      <c r="F24" s="108"/>
      <c r="G24" s="109"/>
      <c r="H24" s="164">
        <v>0</v>
      </c>
      <c r="I24" s="154">
        <v>0</v>
      </c>
      <c r="J24" s="155">
        <v>0</v>
      </c>
      <c r="K24" s="155">
        <v>0</v>
      </c>
      <c r="L24" s="156">
        <v>0</v>
      </c>
    </row>
    <row r="25" spans="2:12" ht="15.75" customHeight="1">
      <c r="B25" s="107">
        <v>13</v>
      </c>
      <c r="C25" s="115">
        <f t="shared" si="0"/>
        <v>0</v>
      </c>
      <c r="D25" s="108"/>
      <c r="E25" s="116">
        <f t="shared" si="1"/>
        <v>0</v>
      </c>
      <c r="F25" s="108"/>
      <c r="G25" s="109"/>
      <c r="H25" s="164">
        <v>0</v>
      </c>
      <c r="I25" s="154">
        <v>0</v>
      </c>
      <c r="J25" s="155">
        <v>0</v>
      </c>
      <c r="K25" s="155">
        <v>0</v>
      </c>
      <c r="L25" s="156">
        <v>0</v>
      </c>
    </row>
    <row r="26" spans="2:12" ht="15.75" customHeight="1">
      <c r="B26" s="107">
        <v>14</v>
      </c>
      <c r="C26" s="115">
        <f t="shared" si="0"/>
        <v>0</v>
      </c>
      <c r="D26" s="108"/>
      <c r="E26" s="116">
        <f t="shared" si="1"/>
        <v>0</v>
      </c>
      <c r="F26" s="108"/>
      <c r="G26" s="109"/>
      <c r="H26" s="164">
        <v>0</v>
      </c>
      <c r="I26" s="154">
        <v>0</v>
      </c>
      <c r="J26" s="155">
        <v>0</v>
      </c>
      <c r="K26" s="155">
        <v>0</v>
      </c>
      <c r="L26" s="156">
        <v>0</v>
      </c>
    </row>
    <row r="27" spans="2:12" ht="15.75" customHeight="1">
      <c r="B27" s="107">
        <v>15</v>
      </c>
      <c r="C27" s="115">
        <f t="shared" si="0"/>
        <v>0</v>
      </c>
      <c r="D27" s="108"/>
      <c r="E27" s="116">
        <f t="shared" si="1"/>
        <v>0</v>
      </c>
      <c r="F27" s="108"/>
      <c r="G27" s="109"/>
      <c r="H27" s="164">
        <v>0</v>
      </c>
      <c r="I27" s="154">
        <v>0</v>
      </c>
      <c r="J27" s="155">
        <v>0</v>
      </c>
      <c r="K27" s="155">
        <v>0</v>
      </c>
      <c r="L27" s="156">
        <v>0</v>
      </c>
    </row>
    <row r="28" spans="2:12" ht="15.75" customHeight="1">
      <c r="B28" s="107">
        <v>16</v>
      </c>
      <c r="C28" s="115">
        <f t="shared" si="0"/>
        <v>0</v>
      </c>
      <c r="D28" s="108"/>
      <c r="E28" s="116">
        <f t="shared" si="1"/>
        <v>0</v>
      </c>
      <c r="F28" s="108"/>
      <c r="G28" s="109"/>
      <c r="H28" s="164">
        <v>0</v>
      </c>
      <c r="I28" s="154">
        <v>0</v>
      </c>
      <c r="J28" s="155">
        <v>0</v>
      </c>
      <c r="K28" s="155">
        <v>0</v>
      </c>
      <c r="L28" s="156">
        <v>0</v>
      </c>
    </row>
    <row r="29" spans="2:12" ht="15.75" customHeight="1">
      <c r="B29" s="107">
        <v>17</v>
      </c>
      <c r="C29" s="115">
        <f t="shared" si="0"/>
        <v>0</v>
      </c>
      <c r="D29" s="108"/>
      <c r="E29" s="116">
        <f t="shared" si="1"/>
        <v>0</v>
      </c>
      <c r="F29" s="108"/>
      <c r="G29" s="109"/>
      <c r="H29" s="164">
        <v>0</v>
      </c>
      <c r="I29" s="154">
        <v>0</v>
      </c>
      <c r="J29" s="155">
        <v>0</v>
      </c>
      <c r="K29" s="155">
        <v>0</v>
      </c>
      <c r="L29" s="156">
        <v>0</v>
      </c>
    </row>
    <row r="30" spans="2:12" ht="15.75" customHeight="1">
      <c r="B30" s="107">
        <v>18</v>
      </c>
      <c r="C30" s="115">
        <f t="shared" si="0"/>
        <v>0</v>
      </c>
      <c r="D30" s="108"/>
      <c r="E30" s="116">
        <f t="shared" si="1"/>
        <v>0</v>
      </c>
      <c r="F30" s="108"/>
      <c r="G30" s="109"/>
      <c r="H30" s="164">
        <v>0</v>
      </c>
      <c r="I30" s="154">
        <v>0</v>
      </c>
      <c r="J30" s="155">
        <v>0</v>
      </c>
      <c r="K30" s="155">
        <v>0</v>
      </c>
      <c r="L30" s="156">
        <v>0</v>
      </c>
    </row>
    <row r="31" spans="2:12" ht="15.75" customHeight="1">
      <c r="B31" s="107">
        <v>19</v>
      </c>
      <c r="C31" s="115">
        <f t="shared" si="0"/>
        <v>0</v>
      </c>
      <c r="D31" s="108"/>
      <c r="E31" s="116">
        <f t="shared" si="1"/>
        <v>0</v>
      </c>
      <c r="F31" s="108"/>
      <c r="G31" s="109"/>
      <c r="H31" s="164">
        <v>0</v>
      </c>
      <c r="I31" s="154">
        <v>0</v>
      </c>
      <c r="J31" s="155">
        <v>0</v>
      </c>
      <c r="K31" s="155">
        <v>0</v>
      </c>
      <c r="L31" s="156">
        <v>0</v>
      </c>
    </row>
    <row r="32" spans="2:12" ht="15.75" customHeight="1">
      <c r="B32" s="107">
        <v>20</v>
      </c>
      <c r="C32" s="115">
        <f t="shared" si="0"/>
        <v>0</v>
      </c>
      <c r="D32" s="108"/>
      <c r="E32" s="116">
        <f t="shared" si="1"/>
        <v>0</v>
      </c>
      <c r="F32" s="108"/>
      <c r="G32" s="109"/>
      <c r="H32" s="164">
        <v>0</v>
      </c>
      <c r="I32" s="154">
        <v>0</v>
      </c>
      <c r="J32" s="155">
        <v>0</v>
      </c>
      <c r="K32" s="155">
        <v>0</v>
      </c>
      <c r="L32" s="156">
        <v>0</v>
      </c>
    </row>
    <row r="33" spans="2:13" ht="20.25" customHeight="1">
      <c r="B33" s="24" t="s">
        <v>7</v>
      </c>
      <c r="C33" s="25">
        <f>SUM(C13:C32)</f>
        <v>0</v>
      </c>
      <c r="D33" s="13"/>
      <c r="E33" s="25">
        <f>SUM(E13:E32)</f>
        <v>0</v>
      </c>
    </row>
    <row r="34" spans="2:13">
      <c r="C34" s="13"/>
      <c r="D34" s="13"/>
    </row>
    <row r="35" spans="2:13" ht="42.75" customHeight="1">
      <c r="B35" s="55" t="s">
        <v>8</v>
      </c>
      <c r="C35" s="21" t="s">
        <v>53</v>
      </c>
      <c r="D35" s="21" t="s">
        <v>62</v>
      </c>
      <c r="E35" s="22" t="s">
        <v>92</v>
      </c>
      <c r="F35" s="22" t="s">
        <v>54</v>
      </c>
      <c r="H35" s="42" t="s">
        <v>36</v>
      </c>
      <c r="I35" s="42" t="s">
        <v>44</v>
      </c>
      <c r="J35" s="41" t="s">
        <v>56</v>
      </c>
      <c r="K35" s="160" t="s">
        <v>104</v>
      </c>
      <c r="L35" s="42" t="s">
        <v>6</v>
      </c>
      <c r="M35" s="42" t="s">
        <v>96</v>
      </c>
    </row>
    <row r="36" spans="2:13" ht="14.4">
      <c r="B36" s="26">
        <f t="shared" ref="B36:B55" si="2">B13</f>
        <v>1</v>
      </c>
      <c r="C36" s="165">
        <f t="shared" ref="C36:C55" si="3">(H36/12)*I36*J36*L36</f>
        <v>0</v>
      </c>
      <c r="D36" s="161"/>
      <c r="E36" s="116">
        <f t="shared" ref="E36:E55" si="4">ROUND((H36/12)*I36*K36*L36,2)</f>
        <v>0</v>
      </c>
      <c r="F36" s="161"/>
      <c r="G36" s="82"/>
      <c r="H36" s="166">
        <f>H13*M36</f>
        <v>0</v>
      </c>
      <c r="I36" s="27">
        <f t="shared" ref="I36:L51" si="5">I13</f>
        <v>0</v>
      </c>
      <c r="J36" s="28">
        <f t="shared" si="5"/>
        <v>0</v>
      </c>
      <c r="K36" s="28">
        <f>K13</f>
        <v>0</v>
      </c>
      <c r="L36" s="27">
        <f t="shared" si="5"/>
        <v>0</v>
      </c>
      <c r="M36" s="110">
        <v>0</v>
      </c>
    </row>
    <row r="37" spans="2:13" ht="14.4">
      <c r="B37" s="29">
        <f t="shared" si="2"/>
        <v>2</v>
      </c>
      <c r="C37" s="165">
        <f t="shared" si="3"/>
        <v>0</v>
      </c>
      <c r="D37" s="161"/>
      <c r="E37" s="116">
        <f t="shared" si="4"/>
        <v>0</v>
      </c>
      <c r="F37" s="162"/>
      <c r="G37" s="82"/>
      <c r="H37" s="166">
        <f t="shared" ref="H37:H55" si="6">H14*M37</f>
        <v>0</v>
      </c>
      <c r="I37" s="27">
        <f t="shared" si="5"/>
        <v>0</v>
      </c>
      <c r="J37" s="28">
        <f t="shared" si="5"/>
        <v>0</v>
      </c>
      <c r="K37" s="28">
        <f t="shared" si="5"/>
        <v>0</v>
      </c>
      <c r="L37" s="27">
        <f t="shared" si="5"/>
        <v>0</v>
      </c>
      <c r="M37" s="110">
        <v>0</v>
      </c>
    </row>
    <row r="38" spans="2:13" ht="14.4">
      <c r="B38" s="29">
        <f t="shared" si="2"/>
        <v>3</v>
      </c>
      <c r="C38" s="165">
        <f t="shared" si="3"/>
        <v>0</v>
      </c>
      <c r="D38" s="161"/>
      <c r="E38" s="116">
        <f t="shared" si="4"/>
        <v>0</v>
      </c>
      <c r="F38" s="162"/>
      <c r="G38" s="82"/>
      <c r="H38" s="166">
        <f t="shared" si="6"/>
        <v>0</v>
      </c>
      <c r="I38" s="27">
        <f t="shared" si="5"/>
        <v>0</v>
      </c>
      <c r="J38" s="28">
        <f t="shared" si="5"/>
        <v>0</v>
      </c>
      <c r="K38" s="28">
        <f t="shared" si="5"/>
        <v>0</v>
      </c>
      <c r="L38" s="27">
        <f t="shared" si="5"/>
        <v>0</v>
      </c>
      <c r="M38" s="110">
        <v>0</v>
      </c>
    </row>
    <row r="39" spans="2:13" ht="14.4">
      <c r="B39" s="29">
        <f t="shared" si="2"/>
        <v>4</v>
      </c>
      <c r="C39" s="165">
        <f t="shared" si="3"/>
        <v>0</v>
      </c>
      <c r="D39" s="161"/>
      <c r="E39" s="116">
        <f t="shared" si="4"/>
        <v>0</v>
      </c>
      <c r="F39" s="161"/>
      <c r="G39" s="82"/>
      <c r="H39" s="166">
        <f t="shared" si="6"/>
        <v>0</v>
      </c>
      <c r="I39" s="27">
        <f t="shared" si="5"/>
        <v>0</v>
      </c>
      <c r="J39" s="28">
        <f t="shared" si="5"/>
        <v>0</v>
      </c>
      <c r="K39" s="28">
        <f t="shared" si="5"/>
        <v>0</v>
      </c>
      <c r="L39" s="27">
        <f t="shared" si="5"/>
        <v>0</v>
      </c>
      <c r="M39" s="110">
        <v>0</v>
      </c>
    </row>
    <row r="40" spans="2:13" ht="14.4">
      <c r="B40" s="29">
        <f t="shared" si="2"/>
        <v>5</v>
      </c>
      <c r="C40" s="165">
        <f t="shared" si="3"/>
        <v>0</v>
      </c>
      <c r="D40" s="161"/>
      <c r="E40" s="116">
        <f t="shared" si="4"/>
        <v>0</v>
      </c>
      <c r="F40" s="161"/>
      <c r="G40" s="82"/>
      <c r="H40" s="166">
        <f t="shared" si="6"/>
        <v>0</v>
      </c>
      <c r="I40" s="27">
        <f t="shared" si="5"/>
        <v>0</v>
      </c>
      <c r="J40" s="28">
        <f t="shared" si="5"/>
        <v>0</v>
      </c>
      <c r="K40" s="28">
        <f t="shared" si="5"/>
        <v>0</v>
      </c>
      <c r="L40" s="27">
        <f t="shared" si="5"/>
        <v>0</v>
      </c>
      <c r="M40" s="110">
        <v>0</v>
      </c>
    </row>
    <row r="41" spans="2:13" ht="14.4">
      <c r="B41" s="29">
        <f t="shared" si="2"/>
        <v>6</v>
      </c>
      <c r="C41" s="165">
        <f t="shared" si="3"/>
        <v>0</v>
      </c>
      <c r="D41" s="161"/>
      <c r="E41" s="116">
        <f t="shared" si="4"/>
        <v>0</v>
      </c>
      <c r="F41" s="161"/>
      <c r="G41" s="82"/>
      <c r="H41" s="166">
        <f t="shared" si="6"/>
        <v>0</v>
      </c>
      <c r="I41" s="27">
        <f t="shared" si="5"/>
        <v>0</v>
      </c>
      <c r="J41" s="28">
        <f t="shared" si="5"/>
        <v>0</v>
      </c>
      <c r="K41" s="28">
        <f t="shared" si="5"/>
        <v>0</v>
      </c>
      <c r="L41" s="27">
        <f t="shared" si="5"/>
        <v>0</v>
      </c>
      <c r="M41" s="110">
        <v>0</v>
      </c>
    </row>
    <row r="42" spans="2:13" ht="14.4">
      <c r="B42" s="29">
        <f t="shared" si="2"/>
        <v>7</v>
      </c>
      <c r="C42" s="165">
        <f t="shared" si="3"/>
        <v>0</v>
      </c>
      <c r="D42" s="161"/>
      <c r="E42" s="116">
        <f t="shared" si="4"/>
        <v>0</v>
      </c>
      <c r="F42" s="161"/>
      <c r="G42" s="82"/>
      <c r="H42" s="166">
        <f t="shared" si="6"/>
        <v>0</v>
      </c>
      <c r="I42" s="27">
        <f t="shared" si="5"/>
        <v>0</v>
      </c>
      <c r="J42" s="28">
        <f t="shared" si="5"/>
        <v>0</v>
      </c>
      <c r="K42" s="28">
        <f t="shared" si="5"/>
        <v>0</v>
      </c>
      <c r="L42" s="27">
        <f t="shared" si="5"/>
        <v>0</v>
      </c>
      <c r="M42" s="110">
        <v>0</v>
      </c>
    </row>
    <row r="43" spans="2:13" ht="14.4">
      <c r="B43" s="29">
        <f t="shared" si="2"/>
        <v>8</v>
      </c>
      <c r="C43" s="165">
        <f t="shared" si="3"/>
        <v>0</v>
      </c>
      <c r="D43" s="161"/>
      <c r="E43" s="116">
        <f t="shared" si="4"/>
        <v>0</v>
      </c>
      <c r="F43" s="161"/>
      <c r="G43" s="82"/>
      <c r="H43" s="166">
        <f t="shared" si="6"/>
        <v>0</v>
      </c>
      <c r="I43" s="27">
        <f t="shared" si="5"/>
        <v>0</v>
      </c>
      <c r="J43" s="28">
        <f t="shared" si="5"/>
        <v>0</v>
      </c>
      <c r="K43" s="28">
        <f t="shared" si="5"/>
        <v>0</v>
      </c>
      <c r="L43" s="27">
        <f t="shared" si="5"/>
        <v>0</v>
      </c>
      <c r="M43" s="110">
        <v>0</v>
      </c>
    </row>
    <row r="44" spans="2:13" ht="14.4">
      <c r="B44" s="29">
        <f t="shared" si="2"/>
        <v>9</v>
      </c>
      <c r="C44" s="165">
        <f t="shared" si="3"/>
        <v>0</v>
      </c>
      <c r="D44" s="161"/>
      <c r="E44" s="116">
        <f t="shared" si="4"/>
        <v>0</v>
      </c>
      <c r="F44" s="161"/>
      <c r="G44" s="82"/>
      <c r="H44" s="166">
        <f t="shared" si="6"/>
        <v>0</v>
      </c>
      <c r="I44" s="27">
        <f t="shared" si="5"/>
        <v>0</v>
      </c>
      <c r="J44" s="28">
        <f t="shared" si="5"/>
        <v>0</v>
      </c>
      <c r="K44" s="28">
        <f t="shared" si="5"/>
        <v>0</v>
      </c>
      <c r="L44" s="27">
        <f t="shared" si="5"/>
        <v>0</v>
      </c>
      <c r="M44" s="110">
        <v>0</v>
      </c>
    </row>
    <row r="45" spans="2:13" ht="14.4">
      <c r="B45" s="29">
        <f t="shared" si="2"/>
        <v>10</v>
      </c>
      <c r="C45" s="165">
        <f t="shared" si="3"/>
        <v>0</v>
      </c>
      <c r="D45" s="161"/>
      <c r="E45" s="116">
        <f t="shared" si="4"/>
        <v>0</v>
      </c>
      <c r="F45" s="161"/>
      <c r="G45" s="82"/>
      <c r="H45" s="166">
        <f t="shared" si="6"/>
        <v>0</v>
      </c>
      <c r="I45" s="27">
        <f t="shared" si="5"/>
        <v>0</v>
      </c>
      <c r="J45" s="28">
        <f t="shared" si="5"/>
        <v>0</v>
      </c>
      <c r="K45" s="28">
        <f t="shared" si="5"/>
        <v>0</v>
      </c>
      <c r="L45" s="27">
        <f t="shared" si="5"/>
        <v>0</v>
      </c>
      <c r="M45" s="110">
        <v>0</v>
      </c>
    </row>
    <row r="46" spans="2:13" ht="14.4">
      <c r="B46" s="29">
        <f t="shared" si="2"/>
        <v>11</v>
      </c>
      <c r="C46" s="165">
        <f t="shared" si="3"/>
        <v>0</v>
      </c>
      <c r="D46" s="161"/>
      <c r="E46" s="116">
        <f t="shared" si="4"/>
        <v>0</v>
      </c>
      <c r="F46" s="161"/>
      <c r="G46" s="82"/>
      <c r="H46" s="166">
        <f t="shared" si="6"/>
        <v>0</v>
      </c>
      <c r="I46" s="27">
        <f t="shared" si="5"/>
        <v>0</v>
      </c>
      <c r="J46" s="28">
        <f t="shared" si="5"/>
        <v>0</v>
      </c>
      <c r="K46" s="28">
        <f t="shared" si="5"/>
        <v>0</v>
      </c>
      <c r="L46" s="27">
        <f t="shared" si="5"/>
        <v>0</v>
      </c>
      <c r="M46" s="110">
        <v>0</v>
      </c>
    </row>
    <row r="47" spans="2:13" ht="14.4">
      <c r="B47" s="29">
        <f t="shared" si="2"/>
        <v>12</v>
      </c>
      <c r="C47" s="165">
        <f t="shared" si="3"/>
        <v>0</v>
      </c>
      <c r="D47" s="161"/>
      <c r="E47" s="116">
        <f t="shared" si="4"/>
        <v>0</v>
      </c>
      <c r="F47" s="161"/>
      <c r="G47" s="82"/>
      <c r="H47" s="166">
        <f t="shared" si="6"/>
        <v>0</v>
      </c>
      <c r="I47" s="27">
        <f t="shared" si="5"/>
        <v>0</v>
      </c>
      <c r="J47" s="28">
        <f t="shared" si="5"/>
        <v>0</v>
      </c>
      <c r="K47" s="28">
        <f t="shared" si="5"/>
        <v>0</v>
      </c>
      <c r="L47" s="27">
        <f t="shared" si="5"/>
        <v>0</v>
      </c>
      <c r="M47" s="110">
        <v>0</v>
      </c>
    </row>
    <row r="48" spans="2:13" ht="14.4">
      <c r="B48" s="26">
        <f t="shared" si="2"/>
        <v>13</v>
      </c>
      <c r="C48" s="165">
        <f t="shared" si="3"/>
        <v>0</v>
      </c>
      <c r="D48" s="161"/>
      <c r="E48" s="116">
        <f t="shared" si="4"/>
        <v>0</v>
      </c>
      <c r="F48" s="161"/>
      <c r="G48" s="82"/>
      <c r="H48" s="166">
        <f t="shared" si="6"/>
        <v>0</v>
      </c>
      <c r="I48" s="27">
        <f t="shared" si="5"/>
        <v>0</v>
      </c>
      <c r="J48" s="28">
        <f t="shared" si="5"/>
        <v>0</v>
      </c>
      <c r="K48" s="28">
        <f t="shared" si="5"/>
        <v>0</v>
      </c>
      <c r="L48" s="27">
        <f t="shared" si="5"/>
        <v>0</v>
      </c>
      <c r="M48" s="110">
        <v>0</v>
      </c>
    </row>
    <row r="49" spans="2:13" ht="14.4">
      <c r="B49" s="29">
        <f t="shared" si="2"/>
        <v>14</v>
      </c>
      <c r="C49" s="165">
        <f t="shared" si="3"/>
        <v>0</v>
      </c>
      <c r="D49" s="161"/>
      <c r="E49" s="116">
        <f t="shared" si="4"/>
        <v>0</v>
      </c>
      <c r="F49" s="161"/>
      <c r="G49" s="82"/>
      <c r="H49" s="166">
        <f t="shared" si="6"/>
        <v>0</v>
      </c>
      <c r="I49" s="27">
        <f t="shared" si="5"/>
        <v>0</v>
      </c>
      <c r="J49" s="28">
        <f t="shared" si="5"/>
        <v>0</v>
      </c>
      <c r="K49" s="28">
        <f t="shared" si="5"/>
        <v>0</v>
      </c>
      <c r="L49" s="27">
        <f t="shared" si="5"/>
        <v>0</v>
      </c>
      <c r="M49" s="110">
        <v>0</v>
      </c>
    </row>
    <row r="50" spans="2:13" ht="14.4">
      <c r="B50" s="29">
        <f t="shared" si="2"/>
        <v>15</v>
      </c>
      <c r="C50" s="165">
        <f t="shared" si="3"/>
        <v>0</v>
      </c>
      <c r="D50" s="161"/>
      <c r="E50" s="116">
        <f t="shared" si="4"/>
        <v>0</v>
      </c>
      <c r="F50" s="161"/>
      <c r="G50" s="82"/>
      <c r="H50" s="166">
        <f t="shared" si="6"/>
        <v>0</v>
      </c>
      <c r="I50" s="27">
        <f t="shared" si="5"/>
        <v>0</v>
      </c>
      <c r="J50" s="28">
        <f t="shared" si="5"/>
        <v>0</v>
      </c>
      <c r="K50" s="28">
        <f t="shared" si="5"/>
        <v>0</v>
      </c>
      <c r="L50" s="27">
        <f t="shared" si="5"/>
        <v>0</v>
      </c>
      <c r="M50" s="110">
        <v>0</v>
      </c>
    </row>
    <row r="51" spans="2:13" ht="14.4">
      <c r="B51" s="29">
        <f t="shared" si="2"/>
        <v>16</v>
      </c>
      <c r="C51" s="165">
        <f t="shared" si="3"/>
        <v>0</v>
      </c>
      <c r="D51" s="161"/>
      <c r="E51" s="116">
        <f t="shared" si="4"/>
        <v>0</v>
      </c>
      <c r="F51" s="161"/>
      <c r="G51" s="82"/>
      <c r="H51" s="166">
        <f t="shared" si="6"/>
        <v>0</v>
      </c>
      <c r="I51" s="27">
        <f t="shared" si="5"/>
        <v>0</v>
      </c>
      <c r="J51" s="28">
        <f t="shared" si="5"/>
        <v>0</v>
      </c>
      <c r="K51" s="28">
        <f t="shared" si="5"/>
        <v>0</v>
      </c>
      <c r="L51" s="27">
        <f t="shared" si="5"/>
        <v>0</v>
      </c>
      <c r="M51" s="110">
        <v>0</v>
      </c>
    </row>
    <row r="52" spans="2:13" ht="14.4">
      <c r="B52" s="29">
        <f t="shared" si="2"/>
        <v>17</v>
      </c>
      <c r="C52" s="165">
        <f t="shared" si="3"/>
        <v>0</v>
      </c>
      <c r="D52" s="161"/>
      <c r="E52" s="116">
        <f t="shared" si="4"/>
        <v>0</v>
      </c>
      <c r="F52" s="161"/>
      <c r="G52" s="82"/>
      <c r="H52" s="166">
        <f t="shared" si="6"/>
        <v>0</v>
      </c>
      <c r="I52" s="27">
        <f t="shared" ref="I52:L55" si="7">I29</f>
        <v>0</v>
      </c>
      <c r="J52" s="28">
        <f t="shared" si="7"/>
        <v>0</v>
      </c>
      <c r="K52" s="28">
        <f t="shared" si="7"/>
        <v>0</v>
      </c>
      <c r="L52" s="27">
        <f t="shared" si="7"/>
        <v>0</v>
      </c>
      <c r="M52" s="110">
        <v>0</v>
      </c>
    </row>
    <row r="53" spans="2:13" ht="14.4">
      <c r="B53" s="29">
        <f t="shared" si="2"/>
        <v>18</v>
      </c>
      <c r="C53" s="165">
        <f t="shared" si="3"/>
        <v>0</v>
      </c>
      <c r="D53" s="161"/>
      <c r="E53" s="116">
        <f t="shared" si="4"/>
        <v>0</v>
      </c>
      <c r="F53" s="161"/>
      <c r="G53" s="82"/>
      <c r="H53" s="166">
        <f t="shared" si="6"/>
        <v>0</v>
      </c>
      <c r="I53" s="27">
        <f t="shared" si="7"/>
        <v>0</v>
      </c>
      <c r="J53" s="28">
        <f t="shared" si="7"/>
        <v>0</v>
      </c>
      <c r="K53" s="28">
        <f t="shared" si="7"/>
        <v>0</v>
      </c>
      <c r="L53" s="27">
        <f t="shared" si="7"/>
        <v>0</v>
      </c>
      <c r="M53" s="110">
        <v>0</v>
      </c>
    </row>
    <row r="54" spans="2:13" ht="14.4">
      <c r="B54" s="29">
        <f t="shared" si="2"/>
        <v>19</v>
      </c>
      <c r="C54" s="165">
        <f t="shared" si="3"/>
        <v>0</v>
      </c>
      <c r="D54" s="161"/>
      <c r="E54" s="116">
        <f t="shared" si="4"/>
        <v>0</v>
      </c>
      <c r="F54" s="161"/>
      <c r="G54" s="82"/>
      <c r="H54" s="166">
        <f t="shared" si="6"/>
        <v>0</v>
      </c>
      <c r="I54" s="27">
        <f t="shared" si="7"/>
        <v>0</v>
      </c>
      <c r="J54" s="28">
        <f t="shared" si="7"/>
        <v>0</v>
      </c>
      <c r="K54" s="28">
        <f t="shared" si="7"/>
        <v>0</v>
      </c>
      <c r="L54" s="27">
        <f t="shared" si="7"/>
        <v>0</v>
      </c>
      <c r="M54" s="110">
        <v>0</v>
      </c>
    </row>
    <row r="55" spans="2:13" ht="14.4">
      <c r="B55" s="29">
        <f t="shared" si="2"/>
        <v>20</v>
      </c>
      <c r="C55" s="165">
        <f t="shared" si="3"/>
        <v>0</v>
      </c>
      <c r="D55" s="161"/>
      <c r="E55" s="116">
        <f t="shared" si="4"/>
        <v>0</v>
      </c>
      <c r="F55" s="161"/>
      <c r="G55" s="82"/>
      <c r="H55" s="166">
        <f t="shared" si="6"/>
        <v>0</v>
      </c>
      <c r="I55" s="27">
        <f t="shared" si="7"/>
        <v>0</v>
      </c>
      <c r="J55" s="28">
        <f t="shared" si="7"/>
        <v>0</v>
      </c>
      <c r="K55" s="28">
        <f t="shared" si="7"/>
        <v>0</v>
      </c>
      <c r="L55" s="27">
        <f t="shared" si="7"/>
        <v>0</v>
      </c>
      <c r="M55" s="110">
        <v>0</v>
      </c>
    </row>
    <row r="56" spans="2:13" ht="20.25" customHeight="1">
      <c r="B56" s="24" t="s">
        <v>7</v>
      </c>
      <c r="C56" s="44">
        <f>SUM(C36:C55)</f>
        <v>0</v>
      </c>
      <c r="D56" s="13"/>
      <c r="E56" s="25">
        <f>SUM(E36:E55)</f>
        <v>0</v>
      </c>
      <c r="F56" s="30"/>
      <c r="G56" s="30"/>
      <c r="H56" s="31"/>
    </row>
    <row r="57" spans="2:13">
      <c r="C57" s="13"/>
      <c r="D57" s="13"/>
    </row>
    <row r="58" spans="2:13" ht="42" customHeight="1">
      <c r="B58" s="54" t="s">
        <v>9</v>
      </c>
      <c r="C58" s="21" t="s">
        <v>53</v>
      </c>
      <c r="D58" s="21" t="s">
        <v>62</v>
      </c>
      <c r="E58" s="22" t="s">
        <v>92</v>
      </c>
      <c r="F58" s="22" t="s">
        <v>54</v>
      </c>
      <c r="G58" s="32"/>
    </row>
    <row r="59" spans="2:13">
      <c r="B59" s="33" t="s">
        <v>10</v>
      </c>
      <c r="C59" s="167">
        <v>0</v>
      </c>
      <c r="D59" s="100"/>
      <c r="E59" s="167">
        <f t="shared" ref="E59:E65" si="8">ROUND((L59/12)*M59*O59*P59,2)</f>
        <v>0</v>
      </c>
      <c r="F59" s="100"/>
    </row>
    <row r="60" spans="2:13">
      <c r="B60" s="33" t="s">
        <v>11</v>
      </c>
      <c r="C60" s="167">
        <v>0</v>
      </c>
      <c r="D60" s="100"/>
      <c r="E60" s="167">
        <f t="shared" si="8"/>
        <v>0</v>
      </c>
      <c r="F60" s="100"/>
    </row>
    <row r="61" spans="2:13">
      <c r="B61" s="33" t="s">
        <v>12</v>
      </c>
      <c r="C61" s="167">
        <v>0</v>
      </c>
      <c r="D61" s="100"/>
      <c r="E61" s="167">
        <f t="shared" si="8"/>
        <v>0</v>
      </c>
      <c r="F61" s="100"/>
    </row>
    <row r="62" spans="2:13">
      <c r="B62" s="33" t="s">
        <v>13</v>
      </c>
      <c r="C62" s="167">
        <v>0</v>
      </c>
      <c r="D62" s="100"/>
      <c r="E62" s="167">
        <f t="shared" si="8"/>
        <v>0</v>
      </c>
      <c r="F62" s="100"/>
    </row>
    <row r="63" spans="2:13">
      <c r="B63" s="33" t="s">
        <v>14</v>
      </c>
      <c r="C63" s="167">
        <v>0</v>
      </c>
      <c r="D63" s="100"/>
      <c r="E63" s="167">
        <f t="shared" si="8"/>
        <v>0</v>
      </c>
      <c r="F63" s="100"/>
    </row>
    <row r="64" spans="2:13">
      <c r="B64" s="33" t="s">
        <v>15</v>
      </c>
      <c r="C64" s="167">
        <v>0</v>
      </c>
      <c r="D64" s="100"/>
      <c r="E64" s="167">
        <f t="shared" si="8"/>
        <v>0</v>
      </c>
      <c r="F64" s="100"/>
    </row>
    <row r="65" spans="2:6">
      <c r="B65" s="33" t="s">
        <v>16</v>
      </c>
      <c r="C65" s="167">
        <v>0</v>
      </c>
      <c r="D65" s="100"/>
      <c r="E65" s="167">
        <f t="shared" si="8"/>
        <v>0</v>
      </c>
      <c r="F65" s="100"/>
    </row>
    <row r="66" spans="2:6">
      <c r="B66" s="33" t="s">
        <v>17</v>
      </c>
      <c r="C66" s="167">
        <v>0</v>
      </c>
      <c r="D66" s="100"/>
      <c r="E66" s="167">
        <f t="shared" ref="E66:E70" si="9">ROUND((L66/12)*M66*O66*P66,2)</f>
        <v>0</v>
      </c>
      <c r="F66" s="100"/>
    </row>
    <row r="67" spans="2:6">
      <c r="B67" s="33" t="s">
        <v>18</v>
      </c>
      <c r="C67" s="167">
        <v>0</v>
      </c>
      <c r="D67" s="100"/>
      <c r="E67" s="167">
        <f t="shared" si="9"/>
        <v>0</v>
      </c>
      <c r="F67" s="100"/>
    </row>
    <row r="68" spans="2:6">
      <c r="B68" s="33" t="s">
        <v>19</v>
      </c>
      <c r="C68" s="167">
        <v>0</v>
      </c>
      <c r="D68" s="100"/>
      <c r="E68" s="167">
        <f t="shared" si="9"/>
        <v>0</v>
      </c>
      <c r="F68" s="100"/>
    </row>
    <row r="69" spans="2:6">
      <c r="B69" s="33" t="s">
        <v>20</v>
      </c>
      <c r="C69" s="167">
        <v>0</v>
      </c>
      <c r="D69" s="100"/>
      <c r="E69" s="167">
        <f t="shared" si="9"/>
        <v>0</v>
      </c>
      <c r="F69" s="100"/>
    </row>
    <row r="70" spans="2:6">
      <c r="B70" s="47" t="s">
        <v>43</v>
      </c>
      <c r="C70" s="167">
        <v>0</v>
      </c>
      <c r="D70" s="100"/>
      <c r="E70" s="167">
        <f t="shared" si="9"/>
        <v>0</v>
      </c>
      <c r="F70" s="100"/>
    </row>
    <row r="71" spans="2:6" ht="20.25" customHeight="1">
      <c r="B71" s="34" t="s">
        <v>7</v>
      </c>
      <c r="C71" s="43">
        <f>SUM(C59:C70)</f>
        <v>0</v>
      </c>
      <c r="D71" s="13"/>
      <c r="E71" s="43">
        <f>SUM(E59:E70)</f>
        <v>0</v>
      </c>
    </row>
    <row r="72" spans="2:6">
      <c r="C72" s="13"/>
      <c r="D72" s="13"/>
    </row>
    <row r="73" spans="2:6" ht="39.75" customHeight="1">
      <c r="B73" s="53" t="s">
        <v>21</v>
      </c>
      <c r="C73" s="21" t="s">
        <v>53</v>
      </c>
      <c r="D73" s="21" t="s">
        <v>62</v>
      </c>
      <c r="E73" s="22" t="s">
        <v>92</v>
      </c>
      <c r="F73" s="22" t="s">
        <v>54</v>
      </c>
    </row>
    <row r="74" spans="2:6" s="23" customFormat="1" ht="55.5" customHeight="1">
      <c r="B74" s="130" t="s">
        <v>22</v>
      </c>
      <c r="C74" s="168">
        <v>0</v>
      </c>
      <c r="D74" s="132" t="s">
        <v>0</v>
      </c>
      <c r="E74" s="168">
        <v>0</v>
      </c>
      <c r="F74" s="132"/>
    </row>
    <row r="75" spans="2:6" s="23" customFormat="1" ht="55.5" customHeight="1">
      <c r="B75" s="130" t="s">
        <v>23</v>
      </c>
      <c r="C75" s="168">
        <v>0</v>
      </c>
      <c r="D75" s="132" t="s">
        <v>0</v>
      </c>
      <c r="E75" s="168">
        <v>0</v>
      </c>
      <c r="F75" s="132"/>
    </row>
    <row r="76" spans="2:6" s="23" customFormat="1" ht="55.5" customHeight="1">
      <c r="B76" s="130" t="s">
        <v>24</v>
      </c>
      <c r="C76" s="168">
        <v>0</v>
      </c>
      <c r="D76" s="132" t="s">
        <v>0</v>
      </c>
      <c r="E76" s="168">
        <v>0</v>
      </c>
      <c r="F76" s="132"/>
    </row>
    <row r="77" spans="2:6" s="23" customFormat="1" ht="55.5" customHeight="1">
      <c r="B77" s="130" t="s">
        <v>25</v>
      </c>
      <c r="C77" s="168">
        <v>0</v>
      </c>
      <c r="D77" s="132" t="s">
        <v>0</v>
      </c>
      <c r="E77" s="168">
        <v>0</v>
      </c>
      <c r="F77" s="132"/>
    </row>
    <row r="78" spans="2:6" s="23" customFormat="1" ht="55.5" customHeight="1">
      <c r="B78" s="130" t="s">
        <v>26</v>
      </c>
      <c r="C78" s="168">
        <v>0</v>
      </c>
      <c r="D78" s="108" t="s">
        <v>0</v>
      </c>
      <c r="E78" s="168">
        <v>0</v>
      </c>
      <c r="F78" s="108"/>
    </row>
    <row r="79" spans="2:6" ht="20.25" customHeight="1">
      <c r="B79" s="34" t="s">
        <v>7</v>
      </c>
      <c r="C79" s="35">
        <f>SUM(C74:C78)</f>
        <v>0</v>
      </c>
      <c r="D79" s="13"/>
      <c r="E79" s="43">
        <f>SUM(E74:E78)</f>
        <v>0</v>
      </c>
    </row>
    <row r="80" spans="2:6">
      <c r="C80" s="13"/>
      <c r="D80" s="13"/>
    </row>
    <row r="81" spans="2:6" ht="39.75" customHeight="1">
      <c r="B81" s="53" t="s">
        <v>28</v>
      </c>
      <c r="C81" s="21" t="s">
        <v>53</v>
      </c>
      <c r="D81" s="21" t="s">
        <v>62</v>
      </c>
      <c r="E81" s="22" t="s">
        <v>92</v>
      </c>
      <c r="F81" s="22" t="s">
        <v>54</v>
      </c>
    </row>
    <row r="82" spans="2:6" ht="42.75" customHeight="1">
      <c r="B82" s="33" t="s">
        <v>29</v>
      </c>
      <c r="C82" s="169">
        <v>0</v>
      </c>
      <c r="D82" s="111"/>
      <c r="E82" s="131">
        <v>0</v>
      </c>
      <c r="F82" s="111"/>
    </row>
    <row r="83" spans="2:6" ht="42.75" customHeight="1">
      <c r="B83" s="33" t="s">
        <v>30</v>
      </c>
      <c r="C83" s="169">
        <v>0</v>
      </c>
      <c r="D83" s="111"/>
      <c r="E83" s="131">
        <v>0</v>
      </c>
      <c r="F83" s="111"/>
    </row>
    <row r="84" spans="2:6" ht="42.75" customHeight="1">
      <c r="B84" s="33" t="s">
        <v>31</v>
      </c>
      <c r="C84" s="169">
        <v>0</v>
      </c>
      <c r="D84" s="111"/>
      <c r="E84" s="131">
        <v>0</v>
      </c>
      <c r="F84" s="111"/>
    </row>
    <row r="85" spans="2:6" ht="48" customHeight="1">
      <c r="B85" s="33" t="s">
        <v>270</v>
      </c>
      <c r="C85" s="169">
        <v>0</v>
      </c>
      <c r="D85" s="157"/>
      <c r="E85" s="131">
        <v>0</v>
      </c>
      <c r="F85" s="157"/>
    </row>
    <row r="86" spans="2:6" ht="28.5" customHeight="1">
      <c r="B86" s="112" t="s">
        <v>58</v>
      </c>
      <c r="C86" s="169">
        <v>0</v>
      </c>
      <c r="D86" s="111"/>
      <c r="E86" s="131">
        <v>0</v>
      </c>
      <c r="F86" s="111"/>
    </row>
    <row r="87" spans="2:6" ht="28.5" customHeight="1">
      <c r="B87" s="112" t="s">
        <v>58</v>
      </c>
      <c r="C87" s="169">
        <v>0</v>
      </c>
      <c r="D87" s="157"/>
      <c r="E87" s="131">
        <v>0</v>
      </c>
      <c r="F87" s="157"/>
    </row>
    <row r="88" spans="2:6" ht="28.5" customHeight="1">
      <c r="B88" s="112" t="s">
        <v>58</v>
      </c>
      <c r="C88" s="169">
        <v>0</v>
      </c>
      <c r="D88" s="111"/>
      <c r="E88" s="131">
        <v>0</v>
      </c>
      <c r="F88" s="111"/>
    </row>
    <row r="89" spans="2:6" ht="28.5" customHeight="1">
      <c r="B89" s="112" t="s">
        <v>58</v>
      </c>
      <c r="C89" s="169">
        <v>0</v>
      </c>
      <c r="D89" s="111"/>
      <c r="E89" s="131">
        <v>0</v>
      </c>
      <c r="F89" s="111"/>
    </row>
    <row r="90" spans="2:6" ht="28.5" customHeight="1">
      <c r="B90" s="112" t="s">
        <v>58</v>
      </c>
      <c r="C90" s="169">
        <v>0</v>
      </c>
      <c r="D90" s="111"/>
      <c r="E90" s="131">
        <v>0</v>
      </c>
      <c r="F90" s="111"/>
    </row>
    <row r="91" spans="2:6" ht="28.5" customHeight="1">
      <c r="B91" s="112" t="s">
        <v>58</v>
      </c>
      <c r="C91" s="169">
        <v>0</v>
      </c>
      <c r="D91" s="111"/>
      <c r="E91" s="131">
        <v>0</v>
      </c>
      <c r="F91" s="111"/>
    </row>
    <row r="92" spans="2:6" ht="19.5" customHeight="1">
      <c r="B92" s="34" t="s">
        <v>7</v>
      </c>
      <c r="C92" s="35">
        <f>SUM(C82:C91)</f>
        <v>0</v>
      </c>
      <c r="D92" s="13"/>
      <c r="E92" s="35">
        <f>SUM(E82:E91)</f>
        <v>0</v>
      </c>
    </row>
    <row r="93" spans="2:6">
      <c r="C93" s="13"/>
      <c r="D93" s="13"/>
    </row>
    <row r="94" spans="2:6" ht="41.25" customHeight="1">
      <c r="B94" s="53" t="s">
        <v>27</v>
      </c>
      <c r="C94" s="21" t="s">
        <v>53</v>
      </c>
      <c r="D94" s="21" t="s">
        <v>62</v>
      </c>
      <c r="E94" s="22" t="s">
        <v>92</v>
      </c>
      <c r="F94" s="22" t="s">
        <v>54</v>
      </c>
    </row>
    <row r="95" spans="2:6" ht="14.4">
      <c r="B95" s="77"/>
      <c r="C95" s="167">
        <v>0</v>
      </c>
      <c r="D95" s="100"/>
      <c r="E95" s="131">
        <v>0</v>
      </c>
      <c r="F95" s="100"/>
    </row>
    <row r="96" spans="2:6" ht="12.75" customHeight="1">
      <c r="B96" s="77"/>
      <c r="C96" s="167">
        <v>0</v>
      </c>
      <c r="D96" s="100"/>
      <c r="E96" s="131">
        <v>0</v>
      </c>
      <c r="F96" s="100"/>
    </row>
    <row r="97" spans="2:6" ht="12.75" customHeight="1">
      <c r="B97" s="77"/>
      <c r="C97" s="167">
        <v>0</v>
      </c>
      <c r="D97" s="100"/>
      <c r="E97" s="131">
        <v>0</v>
      </c>
      <c r="F97" s="100"/>
    </row>
    <row r="98" spans="2:6" ht="19.5" customHeight="1">
      <c r="B98" s="34" t="s">
        <v>7</v>
      </c>
      <c r="C98" s="35">
        <f>SUM(C95:C97)</f>
        <v>0</v>
      </c>
      <c r="D98" s="13"/>
      <c r="E98" s="35">
        <f>SUM(E95:E97)</f>
        <v>0</v>
      </c>
    </row>
    <row r="99" spans="2:6">
      <c r="C99" s="13"/>
      <c r="D99" s="13"/>
    </row>
    <row r="100" spans="2:6" ht="42" customHeight="1">
      <c r="B100" s="53" t="s">
        <v>33</v>
      </c>
      <c r="C100" s="21" t="s">
        <v>53</v>
      </c>
      <c r="D100" s="21" t="s">
        <v>62</v>
      </c>
      <c r="E100" s="22" t="s">
        <v>92</v>
      </c>
      <c r="F100" s="22" t="s">
        <v>54</v>
      </c>
    </row>
    <row r="101" spans="2:6" ht="22.5" customHeight="1">
      <c r="B101" s="77" t="s">
        <v>4</v>
      </c>
      <c r="C101" s="167">
        <v>0</v>
      </c>
      <c r="D101" s="100"/>
      <c r="E101" s="167">
        <v>0</v>
      </c>
      <c r="F101" s="100"/>
    </row>
    <row r="102" spans="2:6" ht="22.5" customHeight="1">
      <c r="B102" s="77" t="s">
        <v>4</v>
      </c>
      <c r="C102" s="167">
        <v>0</v>
      </c>
      <c r="D102" s="100"/>
      <c r="E102" s="167">
        <v>0</v>
      </c>
      <c r="F102" s="100"/>
    </row>
    <row r="103" spans="2:6" ht="22.5" customHeight="1">
      <c r="B103" s="77" t="s">
        <v>4</v>
      </c>
      <c r="C103" s="167">
        <v>0</v>
      </c>
      <c r="D103" s="100"/>
      <c r="E103" s="167">
        <v>0</v>
      </c>
      <c r="F103" s="100"/>
    </row>
    <row r="104" spans="2:6" ht="22.5" customHeight="1">
      <c r="B104" s="77" t="s">
        <v>4</v>
      </c>
      <c r="C104" s="167">
        <v>0</v>
      </c>
      <c r="D104" s="100"/>
      <c r="E104" s="167">
        <v>0</v>
      </c>
      <c r="F104" s="100"/>
    </row>
    <row r="105" spans="2:6" ht="22.5" customHeight="1">
      <c r="B105" s="77" t="s">
        <v>4</v>
      </c>
      <c r="C105" s="167">
        <v>0</v>
      </c>
      <c r="D105" s="100"/>
      <c r="E105" s="167">
        <v>0</v>
      </c>
      <c r="F105" s="100"/>
    </row>
    <row r="106" spans="2:6" ht="22.5" customHeight="1">
      <c r="B106" s="77" t="s">
        <v>4</v>
      </c>
      <c r="C106" s="167">
        <v>0</v>
      </c>
      <c r="D106" s="100"/>
      <c r="E106" s="167">
        <v>0</v>
      </c>
      <c r="F106" s="100"/>
    </row>
    <row r="107" spans="2:6" ht="22.5" customHeight="1">
      <c r="B107" s="77" t="s">
        <v>4</v>
      </c>
      <c r="C107" s="167">
        <v>0</v>
      </c>
      <c r="D107" s="100"/>
      <c r="E107" s="167">
        <v>0</v>
      </c>
      <c r="F107" s="100"/>
    </row>
    <row r="108" spans="2:6" ht="22.5" customHeight="1">
      <c r="B108" s="77" t="s">
        <v>4</v>
      </c>
      <c r="C108" s="167">
        <v>0</v>
      </c>
      <c r="D108" s="100"/>
      <c r="E108" s="167">
        <v>0</v>
      </c>
      <c r="F108" s="100"/>
    </row>
    <row r="109" spans="2:6" ht="22.5" customHeight="1">
      <c r="B109" s="77" t="s">
        <v>4</v>
      </c>
      <c r="C109" s="167">
        <v>0</v>
      </c>
      <c r="D109" s="100"/>
      <c r="E109" s="167">
        <v>0</v>
      </c>
      <c r="F109" s="100"/>
    </row>
    <row r="110" spans="2:6" ht="22.5" customHeight="1">
      <c r="B110" s="77" t="s">
        <v>4</v>
      </c>
      <c r="C110" s="167">
        <v>0</v>
      </c>
      <c r="D110" s="100"/>
      <c r="E110" s="167">
        <v>0</v>
      </c>
      <c r="F110" s="100"/>
    </row>
    <row r="111" spans="2:6" ht="22.5" customHeight="1">
      <c r="B111" s="77" t="s">
        <v>4</v>
      </c>
      <c r="C111" s="167">
        <v>0</v>
      </c>
      <c r="D111" s="100"/>
      <c r="E111" s="167">
        <v>0</v>
      </c>
      <c r="F111" s="100"/>
    </row>
    <row r="112" spans="2:6" ht="22.5" customHeight="1">
      <c r="B112" s="77" t="s">
        <v>4</v>
      </c>
      <c r="C112" s="167">
        <v>0</v>
      </c>
      <c r="D112" s="100"/>
      <c r="E112" s="167">
        <v>0</v>
      </c>
      <c r="F112" s="100"/>
    </row>
    <row r="113" spans="2:11" ht="22.5" customHeight="1">
      <c r="B113" s="77" t="s">
        <v>4</v>
      </c>
      <c r="C113" s="167">
        <v>0</v>
      </c>
      <c r="D113" s="100"/>
      <c r="E113" s="167">
        <v>0</v>
      </c>
      <c r="F113" s="100"/>
    </row>
    <row r="114" spans="2:11" ht="22.5" customHeight="1">
      <c r="B114" s="77" t="s">
        <v>4</v>
      </c>
      <c r="C114" s="167">
        <v>0</v>
      </c>
      <c r="D114" s="100"/>
      <c r="E114" s="167">
        <v>0</v>
      </c>
      <c r="F114" s="100"/>
    </row>
    <row r="115" spans="2:11" ht="22.5" customHeight="1">
      <c r="B115" s="77" t="s">
        <v>4</v>
      </c>
      <c r="C115" s="167">
        <v>0</v>
      </c>
      <c r="D115" s="100"/>
      <c r="E115" s="167">
        <v>0</v>
      </c>
      <c r="F115" s="100"/>
    </row>
    <row r="116" spans="2:11" ht="20.25" customHeight="1">
      <c r="B116" s="39" t="s">
        <v>7</v>
      </c>
      <c r="C116" s="35">
        <f>SUM(C101:C115)</f>
        <v>0</v>
      </c>
      <c r="D116" s="13"/>
      <c r="E116" s="35">
        <f>SUM(E101:E115)</f>
        <v>0</v>
      </c>
    </row>
    <row r="117" spans="2:11">
      <c r="C117" s="13"/>
      <c r="D117" s="13"/>
    </row>
    <row r="118" spans="2:11" ht="42" customHeight="1">
      <c r="B118" s="56" t="s">
        <v>59</v>
      </c>
      <c r="C118" s="21" t="s">
        <v>53</v>
      </c>
      <c r="D118" s="21" t="s">
        <v>62</v>
      </c>
      <c r="E118" s="22" t="s">
        <v>92</v>
      </c>
      <c r="F118" s="22" t="s">
        <v>54</v>
      </c>
    </row>
    <row r="119" spans="2:11" ht="20.25" customHeight="1">
      <c r="B119" s="46"/>
      <c r="C119" s="35">
        <f>C33+C56+C71+C79+C92+C98+C116</f>
        <v>0</v>
      </c>
      <c r="D119" s="163"/>
      <c r="E119" s="35">
        <f>E33+E56+E71+E79+E92+E98+E116</f>
        <v>0</v>
      </c>
      <c r="F119" s="163"/>
    </row>
    <row r="121" spans="2:11" ht="49.5" customHeight="1">
      <c r="B121" s="57" t="s">
        <v>32</v>
      </c>
      <c r="C121" s="21" t="s">
        <v>53</v>
      </c>
      <c r="D121" s="21" t="s">
        <v>62</v>
      </c>
      <c r="E121" s="22" t="s">
        <v>92</v>
      </c>
      <c r="F121" s="22" t="s">
        <v>54</v>
      </c>
      <c r="H121" s="303" t="s">
        <v>61</v>
      </c>
      <c r="I121" s="304"/>
      <c r="J121" s="305" t="s">
        <v>60</v>
      </c>
      <c r="K121" s="306"/>
    </row>
    <row r="122" spans="2:11" ht="19.5" customHeight="1">
      <c r="B122" s="114"/>
      <c r="C122" s="169">
        <v>0</v>
      </c>
      <c r="D122" s="111"/>
      <c r="E122" s="169">
        <v>0</v>
      </c>
      <c r="F122" s="108"/>
      <c r="G122" s="82"/>
      <c r="H122" s="298">
        <v>0</v>
      </c>
      <c r="I122" s="298"/>
      <c r="J122" s="298">
        <v>0</v>
      </c>
      <c r="K122" s="298"/>
    </row>
    <row r="123" spans="2:11" ht="19.5" customHeight="1">
      <c r="B123" s="114"/>
      <c r="C123" s="169">
        <v>0</v>
      </c>
      <c r="D123" s="111"/>
      <c r="E123" s="169">
        <v>0</v>
      </c>
      <c r="F123" s="108"/>
      <c r="G123" s="82"/>
      <c r="H123" s="298">
        <v>0</v>
      </c>
      <c r="I123" s="298"/>
      <c r="J123" s="298">
        <v>0</v>
      </c>
      <c r="K123" s="298"/>
    </row>
    <row r="124" spans="2:11" ht="19.5" customHeight="1">
      <c r="B124" s="114"/>
      <c r="C124" s="169">
        <v>0</v>
      </c>
      <c r="D124" s="111"/>
      <c r="E124" s="169">
        <v>0</v>
      </c>
      <c r="F124" s="108"/>
      <c r="G124" s="82"/>
      <c r="H124" s="298">
        <v>0</v>
      </c>
      <c r="I124" s="298"/>
      <c r="J124" s="298">
        <v>0</v>
      </c>
      <c r="K124" s="298"/>
    </row>
    <row r="125" spans="2:11" ht="19.5" customHeight="1">
      <c r="B125" s="114"/>
      <c r="C125" s="169">
        <v>0</v>
      </c>
      <c r="D125" s="111"/>
      <c r="E125" s="169">
        <v>0</v>
      </c>
      <c r="F125" s="108"/>
      <c r="G125" s="82"/>
      <c r="H125" s="298">
        <v>0</v>
      </c>
      <c r="I125" s="298"/>
      <c r="J125" s="298">
        <v>0</v>
      </c>
      <c r="K125" s="298"/>
    </row>
    <row r="126" spans="2:11" ht="19.5" customHeight="1">
      <c r="B126" s="114"/>
      <c r="C126" s="169">
        <v>0</v>
      </c>
      <c r="D126" s="111"/>
      <c r="E126" s="169">
        <v>0</v>
      </c>
      <c r="F126" s="108"/>
      <c r="G126" s="82"/>
      <c r="H126" s="298">
        <v>0</v>
      </c>
      <c r="I126" s="298"/>
      <c r="J126" s="298">
        <v>0</v>
      </c>
      <c r="K126" s="298"/>
    </row>
    <row r="127" spans="2:11" ht="19.5" customHeight="1">
      <c r="B127" s="114"/>
      <c r="C127" s="169">
        <v>0</v>
      </c>
      <c r="D127" s="111"/>
      <c r="E127" s="169">
        <v>0</v>
      </c>
      <c r="F127" s="108"/>
      <c r="G127" s="82"/>
      <c r="H127" s="298">
        <v>0</v>
      </c>
      <c r="I127" s="298"/>
      <c r="J127" s="298">
        <v>0</v>
      </c>
      <c r="K127" s="298"/>
    </row>
    <row r="128" spans="2:11" ht="19.5" customHeight="1">
      <c r="B128" s="114"/>
      <c r="C128" s="169">
        <v>0</v>
      </c>
      <c r="D128" s="111"/>
      <c r="E128" s="169">
        <v>0</v>
      </c>
      <c r="F128" s="108"/>
      <c r="G128" s="82"/>
      <c r="H128" s="298">
        <v>0</v>
      </c>
      <c r="I128" s="298"/>
      <c r="J128" s="298">
        <v>0</v>
      </c>
      <c r="K128" s="298"/>
    </row>
    <row r="129" spans="2:11" ht="19.5" customHeight="1">
      <c r="B129" s="114"/>
      <c r="C129" s="169">
        <v>0</v>
      </c>
      <c r="D129" s="111"/>
      <c r="E129" s="169">
        <v>0</v>
      </c>
      <c r="F129" s="108"/>
      <c r="G129" s="82"/>
      <c r="H129" s="298">
        <v>0</v>
      </c>
      <c r="I129" s="298"/>
      <c r="J129" s="298">
        <v>0</v>
      </c>
      <c r="K129" s="298"/>
    </row>
    <row r="130" spans="2:11" ht="19.5" customHeight="1">
      <c r="B130" s="114"/>
      <c r="C130" s="169">
        <v>0</v>
      </c>
      <c r="D130" s="111"/>
      <c r="E130" s="169">
        <v>0</v>
      </c>
      <c r="F130" s="108"/>
      <c r="G130" s="82"/>
      <c r="H130" s="298">
        <v>0</v>
      </c>
      <c r="I130" s="298"/>
      <c r="J130" s="298">
        <v>0</v>
      </c>
      <c r="K130" s="298"/>
    </row>
    <row r="131" spans="2:11" ht="19.5" customHeight="1">
      <c r="B131" s="114"/>
      <c r="C131" s="169">
        <v>0</v>
      </c>
      <c r="D131" s="111"/>
      <c r="E131" s="169">
        <v>0</v>
      </c>
      <c r="F131" s="108"/>
      <c r="G131" s="82"/>
      <c r="H131" s="298">
        <v>0</v>
      </c>
      <c r="I131" s="298"/>
      <c r="J131" s="298">
        <v>0</v>
      </c>
      <c r="K131" s="298"/>
    </row>
    <row r="132" spans="2:11" ht="20.25" customHeight="1">
      <c r="B132" s="39" t="s">
        <v>7</v>
      </c>
      <c r="C132" s="35">
        <f>SUM(C122:C131)</f>
        <v>0</v>
      </c>
      <c r="D132" s="13"/>
      <c r="E132" s="35">
        <f>SUM(E122:E131)</f>
        <v>0</v>
      </c>
      <c r="H132" s="299">
        <f>SUM(H122:I131)</f>
        <v>0</v>
      </c>
      <c r="I132" s="300"/>
      <c r="J132" s="299">
        <f>SUM(J122:K131)</f>
        <v>0</v>
      </c>
      <c r="K132" s="300"/>
    </row>
    <row r="133" spans="2:11">
      <c r="C133" s="13"/>
      <c r="D133" s="13"/>
    </row>
    <row r="134" spans="2:11" ht="42" customHeight="1">
      <c r="B134" s="57" t="s">
        <v>35</v>
      </c>
      <c r="C134" s="21" t="s">
        <v>53</v>
      </c>
      <c r="D134" s="21" t="s">
        <v>62</v>
      </c>
      <c r="E134" s="22" t="s">
        <v>92</v>
      </c>
      <c r="F134" s="22" t="s">
        <v>54</v>
      </c>
    </row>
    <row r="135" spans="2:11" ht="26.25" customHeight="1">
      <c r="B135" s="133">
        <v>0</v>
      </c>
      <c r="C135" s="167">
        <f>ROUND(C119+H122+H123+H124+H125+H126+H127+H128+H129+H130+H131,2)*B135</f>
        <v>0</v>
      </c>
      <c r="D135" s="100" t="s">
        <v>0</v>
      </c>
      <c r="E135" s="167">
        <f>ROUND(E119+J122+J123+J124+J125+J126+J127+J128+J129+J130+J131,2)*B135</f>
        <v>0</v>
      </c>
      <c r="F135" s="108"/>
    </row>
    <row r="136" spans="2:11" ht="14.4">
      <c r="B136" s="134" t="s">
        <v>102</v>
      </c>
      <c r="C136" s="169">
        <v>0</v>
      </c>
      <c r="D136" s="100"/>
      <c r="E136" s="159">
        <v>0</v>
      </c>
      <c r="F136" s="108"/>
    </row>
    <row r="137" spans="2:11" ht="21" customHeight="1">
      <c r="B137" s="39" t="s">
        <v>7</v>
      </c>
      <c r="C137" s="35">
        <f>SUM(C135:C136)</f>
        <v>0</v>
      </c>
      <c r="D137" s="13"/>
      <c r="E137" s="35">
        <f>SUM(E135:E136)</f>
        <v>0</v>
      </c>
    </row>
    <row r="138" spans="2:11" ht="12.75" customHeight="1"/>
    <row r="140" spans="2:11">
      <c r="C140" s="13"/>
    </row>
    <row r="141" spans="2:11">
      <c r="C141" s="13"/>
    </row>
    <row r="142" spans="2:11">
      <c r="C142" s="13"/>
      <c r="D142" s="13"/>
    </row>
    <row r="143" spans="2:11">
      <c r="C143" s="13"/>
      <c r="D143" s="13"/>
    </row>
  </sheetData>
  <sheetProtection password="CB76" sheet="1" objects="1" scenarios="1"/>
  <mergeCells count="26">
    <mergeCell ref="B1:L1"/>
    <mergeCell ref="H11:L11"/>
    <mergeCell ref="H121:I121"/>
    <mergeCell ref="J121:K121"/>
    <mergeCell ref="H122:I122"/>
    <mergeCell ref="J122:K122"/>
    <mergeCell ref="H123:I123"/>
    <mergeCell ref="J123:K123"/>
    <mergeCell ref="H124:I124"/>
    <mergeCell ref="J124:K124"/>
    <mergeCell ref="H125:I125"/>
    <mergeCell ref="J125:K125"/>
    <mergeCell ref="H126:I126"/>
    <mergeCell ref="J126:K126"/>
    <mergeCell ref="H127:I127"/>
    <mergeCell ref="J127:K127"/>
    <mergeCell ref="H128:I128"/>
    <mergeCell ref="J128:K128"/>
    <mergeCell ref="H132:I132"/>
    <mergeCell ref="J132:K132"/>
    <mergeCell ref="H129:I129"/>
    <mergeCell ref="J129:K129"/>
    <mergeCell ref="H130:I130"/>
    <mergeCell ref="J130:K130"/>
    <mergeCell ref="H131:I131"/>
    <mergeCell ref="J131:K131"/>
  </mergeCells>
  <pageMargins left="0.2" right="0.2" top="0.25" bottom="0.25" header="0.3" footer="0.3"/>
  <pageSetup scale="60"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3"/>
  <sheetViews>
    <sheetView zoomScale="90" zoomScaleNormal="90" workbookViewId="0">
      <selection activeCell="D3" sqref="D3"/>
    </sheetView>
  </sheetViews>
  <sheetFormatPr defaultColWidth="9.28515625" defaultRowHeight="13.8"/>
  <cols>
    <col min="1" max="1" width="2.28515625" style="13" customWidth="1"/>
    <col min="2" max="2" width="48.28515625" style="13" customWidth="1"/>
    <col min="3" max="3" width="18.42578125" style="14" customWidth="1"/>
    <col min="4" max="4" width="80.28515625" style="40" customWidth="1"/>
    <col min="5" max="5" width="17.7109375" style="13" customWidth="1"/>
    <col min="6" max="6" width="49.7109375" style="13" customWidth="1"/>
    <col min="7" max="7" width="2" style="13" customWidth="1"/>
    <col min="8" max="8" width="16.42578125" style="13" customWidth="1"/>
    <col min="9" max="12" width="13" style="13" customWidth="1"/>
    <col min="13" max="13" width="12.140625" style="13" customWidth="1"/>
    <col min="14" max="16384" width="9.28515625" style="13"/>
  </cols>
  <sheetData>
    <row r="1" spans="2:12" ht="27" customHeight="1">
      <c r="B1" s="301" t="s">
        <v>87</v>
      </c>
      <c r="C1" s="301"/>
      <c r="D1" s="301"/>
      <c r="E1" s="301"/>
      <c r="F1" s="301"/>
      <c r="G1" s="301"/>
      <c r="H1" s="301"/>
      <c r="I1" s="301"/>
      <c r="J1" s="301"/>
      <c r="K1" s="301"/>
      <c r="L1" s="301"/>
    </row>
    <row r="2" spans="2:12" ht="6" customHeight="1">
      <c r="B2" s="158"/>
      <c r="C2" s="158"/>
      <c r="D2" s="158"/>
      <c r="E2" s="158"/>
      <c r="F2" s="158"/>
      <c r="G2" s="158"/>
      <c r="H2" s="158"/>
      <c r="I2" s="158"/>
      <c r="J2" s="158"/>
      <c r="K2" s="158"/>
      <c r="L2" s="158"/>
    </row>
    <row r="3" spans="2:12" ht="18" customHeight="1">
      <c r="C3" s="49" t="s">
        <v>64</v>
      </c>
      <c r="D3" s="101" t="s">
        <v>99</v>
      </c>
      <c r="E3" s="16"/>
      <c r="F3" s="16"/>
      <c r="G3" s="16"/>
      <c r="H3" s="17"/>
      <c r="J3" s="18"/>
      <c r="K3" s="18"/>
    </row>
    <row r="4" spans="2:12" ht="18" customHeight="1">
      <c r="C4" s="58" t="s">
        <v>75</v>
      </c>
      <c r="D4" s="139">
        <f>'Subcontractor Proposed Budget'!D4</f>
        <v>0</v>
      </c>
      <c r="E4" s="19"/>
      <c r="F4" s="19"/>
      <c r="G4" s="19"/>
      <c r="H4" s="17"/>
      <c r="J4" s="20"/>
      <c r="K4" s="20"/>
    </row>
    <row r="5" spans="2:12" ht="18" customHeight="1">
      <c r="B5" s="102"/>
      <c r="C5" s="103" t="s">
        <v>81</v>
      </c>
      <c r="D5" s="104">
        <f>C33+C56+C71+C79+C92+C98+C116+C132+C137</f>
        <v>0</v>
      </c>
      <c r="E5" s="19"/>
      <c r="F5" s="19"/>
      <c r="G5" s="19"/>
      <c r="H5" s="17"/>
      <c r="J5" s="20"/>
      <c r="K5" s="20"/>
    </row>
    <row r="6" spans="2:12" ht="18" customHeight="1">
      <c r="B6" s="102"/>
      <c r="C6" s="103" t="s">
        <v>82</v>
      </c>
      <c r="D6" s="104">
        <f>E33+E56+E71+E79+E92+E98+E116+E132+E137</f>
        <v>0</v>
      </c>
      <c r="E6" s="19"/>
      <c r="F6" s="19"/>
      <c r="G6" s="19"/>
      <c r="H6" s="17"/>
      <c r="J6" s="20"/>
      <c r="K6" s="20"/>
    </row>
    <row r="7" spans="2:12" ht="18" customHeight="1">
      <c r="B7" s="102"/>
      <c r="C7" s="105" t="s">
        <v>76</v>
      </c>
      <c r="D7" s="106" t="s">
        <v>46</v>
      </c>
      <c r="E7" s="19"/>
      <c r="F7" s="19"/>
      <c r="G7" s="19"/>
      <c r="H7" s="17"/>
      <c r="J7" s="18"/>
      <c r="K7" s="18"/>
    </row>
    <row r="8" spans="2:12" ht="18" customHeight="1">
      <c r="C8" s="49" t="s">
        <v>77</v>
      </c>
      <c r="D8" s="101" t="s">
        <v>99</v>
      </c>
    </row>
    <row r="9" spans="2:12" ht="18" customHeight="1">
      <c r="C9" s="50" t="s">
        <v>78</v>
      </c>
      <c r="D9" s="101" t="s">
        <v>99</v>
      </c>
    </row>
    <row r="10" spans="2:12" ht="6.75" customHeight="1">
      <c r="C10" s="50"/>
      <c r="D10" s="59"/>
    </row>
    <row r="11" spans="2:12" ht="15.6">
      <c r="D11" s="15" t="s">
        <v>0</v>
      </c>
      <c r="H11" s="302" t="s">
        <v>55</v>
      </c>
      <c r="I11" s="302"/>
      <c r="J11" s="302"/>
      <c r="K11" s="302"/>
      <c r="L11" s="302"/>
    </row>
    <row r="12" spans="2:12" ht="42.75" customHeight="1">
      <c r="B12" s="53" t="s">
        <v>5</v>
      </c>
      <c r="C12" s="21" t="s">
        <v>53</v>
      </c>
      <c r="D12" s="21" t="s">
        <v>62</v>
      </c>
      <c r="E12" s="22" t="s">
        <v>92</v>
      </c>
      <c r="F12" s="22" t="s">
        <v>54</v>
      </c>
      <c r="H12" s="42" t="s">
        <v>45</v>
      </c>
      <c r="I12" s="42" t="s">
        <v>44</v>
      </c>
      <c r="J12" s="41" t="s">
        <v>56</v>
      </c>
      <c r="K12" s="160" t="s">
        <v>104</v>
      </c>
      <c r="L12" s="42" t="s">
        <v>6</v>
      </c>
    </row>
    <row r="13" spans="2:12" ht="15.75" customHeight="1">
      <c r="B13" s="107">
        <v>1</v>
      </c>
      <c r="C13" s="115">
        <f t="shared" ref="C13:C32" si="0">(H13/12)*I13*J13*L13</f>
        <v>0</v>
      </c>
      <c r="D13" s="108"/>
      <c r="E13" s="116">
        <f>ROUND((H13/12)*I13*K13*L13,2)</f>
        <v>0</v>
      </c>
      <c r="F13" s="108"/>
      <c r="G13" s="109"/>
      <c r="H13" s="164">
        <v>0</v>
      </c>
      <c r="I13" s="154">
        <v>0</v>
      </c>
      <c r="J13" s="155">
        <v>0</v>
      </c>
      <c r="K13" s="155">
        <v>0</v>
      </c>
      <c r="L13" s="156">
        <v>0</v>
      </c>
    </row>
    <row r="14" spans="2:12" ht="15.75" customHeight="1">
      <c r="B14" s="107">
        <v>2</v>
      </c>
      <c r="C14" s="115">
        <f t="shared" si="0"/>
        <v>0</v>
      </c>
      <c r="D14" s="108"/>
      <c r="E14" s="116">
        <f t="shared" ref="E14:E32" si="1">ROUND((H14/12)*I14*K14*L14,2)</f>
        <v>0</v>
      </c>
      <c r="F14" s="108"/>
      <c r="G14" s="109"/>
      <c r="H14" s="164">
        <v>0</v>
      </c>
      <c r="I14" s="154">
        <v>0</v>
      </c>
      <c r="J14" s="155">
        <v>0</v>
      </c>
      <c r="K14" s="155">
        <v>0</v>
      </c>
      <c r="L14" s="156">
        <v>0</v>
      </c>
    </row>
    <row r="15" spans="2:12" ht="15.75" customHeight="1">
      <c r="B15" s="107">
        <v>3</v>
      </c>
      <c r="C15" s="115">
        <f t="shared" si="0"/>
        <v>0</v>
      </c>
      <c r="D15" s="108"/>
      <c r="E15" s="116">
        <f t="shared" si="1"/>
        <v>0</v>
      </c>
      <c r="F15" s="108"/>
      <c r="G15" s="109"/>
      <c r="H15" s="164">
        <v>0</v>
      </c>
      <c r="I15" s="154">
        <v>0</v>
      </c>
      <c r="J15" s="155">
        <v>0</v>
      </c>
      <c r="K15" s="155">
        <v>0</v>
      </c>
      <c r="L15" s="156">
        <v>0</v>
      </c>
    </row>
    <row r="16" spans="2:12" ht="15.75" customHeight="1">
      <c r="B16" s="107">
        <v>4</v>
      </c>
      <c r="C16" s="115">
        <f t="shared" si="0"/>
        <v>0</v>
      </c>
      <c r="D16" s="108"/>
      <c r="E16" s="116">
        <f t="shared" si="1"/>
        <v>0</v>
      </c>
      <c r="F16" s="108"/>
      <c r="G16" s="109"/>
      <c r="H16" s="164">
        <v>0</v>
      </c>
      <c r="I16" s="154">
        <v>0</v>
      </c>
      <c r="J16" s="155">
        <v>0</v>
      </c>
      <c r="K16" s="155">
        <v>0</v>
      </c>
      <c r="L16" s="156">
        <v>0</v>
      </c>
    </row>
    <row r="17" spans="2:12" ht="15.75" customHeight="1">
      <c r="B17" s="107">
        <v>5</v>
      </c>
      <c r="C17" s="115">
        <f t="shared" si="0"/>
        <v>0</v>
      </c>
      <c r="D17" s="108"/>
      <c r="E17" s="116">
        <f t="shared" si="1"/>
        <v>0</v>
      </c>
      <c r="F17" s="108"/>
      <c r="G17" s="109"/>
      <c r="H17" s="164">
        <v>0</v>
      </c>
      <c r="I17" s="154">
        <v>0</v>
      </c>
      <c r="J17" s="155">
        <v>0</v>
      </c>
      <c r="K17" s="155">
        <v>0</v>
      </c>
      <c r="L17" s="156">
        <v>0</v>
      </c>
    </row>
    <row r="18" spans="2:12" ht="15.75" customHeight="1">
      <c r="B18" s="107">
        <v>6</v>
      </c>
      <c r="C18" s="115">
        <f t="shared" si="0"/>
        <v>0</v>
      </c>
      <c r="D18" s="108"/>
      <c r="E18" s="116">
        <f t="shared" si="1"/>
        <v>0</v>
      </c>
      <c r="F18" s="108"/>
      <c r="G18" s="109"/>
      <c r="H18" s="164">
        <v>0</v>
      </c>
      <c r="I18" s="154">
        <v>0</v>
      </c>
      <c r="J18" s="155">
        <v>0</v>
      </c>
      <c r="K18" s="155">
        <v>0</v>
      </c>
      <c r="L18" s="156">
        <v>0</v>
      </c>
    </row>
    <row r="19" spans="2:12" ht="15.75" customHeight="1">
      <c r="B19" s="107">
        <v>7</v>
      </c>
      <c r="C19" s="115">
        <f t="shared" si="0"/>
        <v>0</v>
      </c>
      <c r="D19" s="108"/>
      <c r="E19" s="116">
        <f t="shared" si="1"/>
        <v>0</v>
      </c>
      <c r="F19" s="108"/>
      <c r="G19" s="109"/>
      <c r="H19" s="164">
        <v>0</v>
      </c>
      <c r="I19" s="154">
        <v>0</v>
      </c>
      <c r="J19" s="155">
        <v>0</v>
      </c>
      <c r="K19" s="155">
        <v>0</v>
      </c>
      <c r="L19" s="156">
        <v>0</v>
      </c>
    </row>
    <row r="20" spans="2:12" ht="15.75" customHeight="1">
      <c r="B20" s="107">
        <v>8</v>
      </c>
      <c r="C20" s="115">
        <f t="shared" si="0"/>
        <v>0</v>
      </c>
      <c r="D20" s="108"/>
      <c r="E20" s="116">
        <f t="shared" si="1"/>
        <v>0</v>
      </c>
      <c r="F20" s="108"/>
      <c r="G20" s="109"/>
      <c r="H20" s="164">
        <v>0</v>
      </c>
      <c r="I20" s="154">
        <v>0</v>
      </c>
      <c r="J20" s="155">
        <v>0</v>
      </c>
      <c r="K20" s="155">
        <v>0</v>
      </c>
      <c r="L20" s="156">
        <v>0</v>
      </c>
    </row>
    <row r="21" spans="2:12" ht="15.75" customHeight="1">
      <c r="B21" s="107">
        <v>9</v>
      </c>
      <c r="C21" s="115">
        <f t="shared" si="0"/>
        <v>0</v>
      </c>
      <c r="D21" s="108"/>
      <c r="E21" s="116">
        <f t="shared" si="1"/>
        <v>0</v>
      </c>
      <c r="F21" s="108"/>
      <c r="G21" s="109"/>
      <c r="H21" s="164">
        <v>0</v>
      </c>
      <c r="I21" s="154">
        <v>0</v>
      </c>
      <c r="J21" s="155">
        <v>0</v>
      </c>
      <c r="K21" s="155">
        <v>0</v>
      </c>
      <c r="L21" s="156">
        <v>0</v>
      </c>
    </row>
    <row r="22" spans="2:12" ht="15.75" customHeight="1">
      <c r="B22" s="107">
        <v>10</v>
      </c>
      <c r="C22" s="115">
        <f t="shared" si="0"/>
        <v>0</v>
      </c>
      <c r="D22" s="108"/>
      <c r="E22" s="116">
        <f t="shared" si="1"/>
        <v>0</v>
      </c>
      <c r="F22" s="108"/>
      <c r="G22" s="109"/>
      <c r="H22" s="164">
        <v>0</v>
      </c>
      <c r="I22" s="154">
        <v>0</v>
      </c>
      <c r="J22" s="155">
        <v>0</v>
      </c>
      <c r="K22" s="155">
        <v>0</v>
      </c>
      <c r="L22" s="156">
        <v>0</v>
      </c>
    </row>
    <row r="23" spans="2:12" ht="15.75" customHeight="1">
      <c r="B23" s="107">
        <v>11</v>
      </c>
      <c r="C23" s="115">
        <f t="shared" si="0"/>
        <v>0</v>
      </c>
      <c r="D23" s="108"/>
      <c r="E23" s="116">
        <f t="shared" si="1"/>
        <v>0</v>
      </c>
      <c r="F23" s="108"/>
      <c r="G23" s="109"/>
      <c r="H23" s="164">
        <v>0</v>
      </c>
      <c r="I23" s="154">
        <v>0</v>
      </c>
      <c r="J23" s="155">
        <v>0</v>
      </c>
      <c r="K23" s="155">
        <v>0</v>
      </c>
      <c r="L23" s="156">
        <v>0</v>
      </c>
    </row>
    <row r="24" spans="2:12" ht="15.75" customHeight="1">
      <c r="B24" s="107">
        <v>12</v>
      </c>
      <c r="C24" s="115">
        <f t="shared" si="0"/>
        <v>0</v>
      </c>
      <c r="D24" s="108"/>
      <c r="E24" s="116">
        <f t="shared" si="1"/>
        <v>0</v>
      </c>
      <c r="F24" s="108"/>
      <c r="G24" s="109"/>
      <c r="H24" s="164">
        <v>0</v>
      </c>
      <c r="I24" s="154">
        <v>0</v>
      </c>
      <c r="J24" s="155">
        <v>0</v>
      </c>
      <c r="K24" s="155">
        <v>0</v>
      </c>
      <c r="L24" s="156">
        <v>0</v>
      </c>
    </row>
    <row r="25" spans="2:12" ht="15.75" customHeight="1">
      <c r="B25" s="107">
        <v>13</v>
      </c>
      <c r="C25" s="115">
        <f t="shared" si="0"/>
        <v>0</v>
      </c>
      <c r="D25" s="108"/>
      <c r="E25" s="116">
        <f t="shared" si="1"/>
        <v>0</v>
      </c>
      <c r="F25" s="108"/>
      <c r="G25" s="109"/>
      <c r="H25" s="164">
        <v>0</v>
      </c>
      <c r="I25" s="154">
        <v>0</v>
      </c>
      <c r="J25" s="155">
        <v>0</v>
      </c>
      <c r="K25" s="155">
        <v>0</v>
      </c>
      <c r="L25" s="156">
        <v>0</v>
      </c>
    </row>
    <row r="26" spans="2:12" ht="15.75" customHeight="1">
      <c r="B26" s="107">
        <v>14</v>
      </c>
      <c r="C26" s="115">
        <f t="shared" si="0"/>
        <v>0</v>
      </c>
      <c r="D26" s="108"/>
      <c r="E26" s="116">
        <f t="shared" si="1"/>
        <v>0</v>
      </c>
      <c r="F26" s="108"/>
      <c r="G26" s="109"/>
      <c r="H26" s="164">
        <v>0</v>
      </c>
      <c r="I26" s="154">
        <v>0</v>
      </c>
      <c r="J26" s="155">
        <v>0</v>
      </c>
      <c r="K26" s="155">
        <v>0</v>
      </c>
      <c r="L26" s="156">
        <v>0</v>
      </c>
    </row>
    <row r="27" spans="2:12" ht="15.75" customHeight="1">
      <c r="B27" s="107">
        <v>15</v>
      </c>
      <c r="C27" s="115">
        <f t="shared" si="0"/>
        <v>0</v>
      </c>
      <c r="D27" s="108"/>
      <c r="E27" s="116">
        <f t="shared" si="1"/>
        <v>0</v>
      </c>
      <c r="F27" s="108"/>
      <c r="G27" s="109"/>
      <c r="H27" s="164">
        <v>0</v>
      </c>
      <c r="I27" s="154">
        <v>0</v>
      </c>
      <c r="J27" s="155">
        <v>0</v>
      </c>
      <c r="K27" s="155">
        <v>0</v>
      </c>
      <c r="L27" s="156">
        <v>0</v>
      </c>
    </row>
    <row r="28" spans="2:12" ht="15.75" customHeight="1">
      <c r="B28" s="107">
        <v>16</v>
      </c>
      <c r="C28" s="115">
        <f t="shared" si="0"/>
        <v>0</v>
      </c>
      <c r="D28" s="108"/>
      <c r="E28" s="116">
        <f t="shared" si="1"/>
        <v>0</v>
      </c>
      <c r="F28" s="108"/>
      <c r="G28" s="109"/>
      <c r="H28" s="164">
        <v>0</v>
      </c>
      <c r="I28" s="154">
        <v>0</v>
      </c>
      <c r="J28" s="155">
        <v>0</v>
      </c>
      <c r="K28" s="155">
        <v>0</v>
      </c>
      <c r="L28" s="156">
        <v>0</v>
      </c>
    </row>
    <row r="29" spans="2:12" ht="15.75" customHeight="1">
      <c r="B29" s="107">
        <v>17</v>
      </c>
      <c r="C29" s="115">
        <f t="shared" si="0"/>
        <v>0</v>
      </c>
      <c r="D29" s="108"/>
      <c r="E29" s="116">
        <f t="shared" si="1"/>
        <v>0</v>
      </c>
      <c r="F29" s="108"/>
      <c r="G29" s="109"/>
      <c r="H29" s="164">
        <v>0</v>
      </c>
      <c r="I29" s="154">
        <v>0</v>
      </c>
      <c r="J29" s="155">
        <v>0</v>
      </c>
      <c r="K29" s="155">
        <v>0</v>
      </c>
      <c r="L29" s="156">
        <v>0</v>
      </c>
    </row>
    <row r="30" spans="2:12" ht="15.75" customHeight="1">
      <c r="B30" s="107">
        <v>18</v>
      </c>
      <c r="C30" s="115">
        <f t="shared" si="0"/>
        <v>0</v>
      </c>
      <c r="D30" s="108"/>
      <c r="E30" s="116">
        <f t="shared" si="1"/>
        <v>0</v>
      </c>
      <c r="F30" s="108"/>
      <c r="G30" s="109"/>
      <c r="H30" s="164">
        <v>0</v>
      </c>
      <c r="I30" s="154">
        <v>0</v>
      </c>
      <c r="J30" s="155">
        <v>0</v>
      </c>
      <c r="K30" s="155">
        <v>0</v>
      </c>
      <c r="L30" s="156">
        <v>0</v>
      </c>
    </row>
    <row r="31" spans="2:12" ht="15.75" customHeight="1">
      <c r="B31" s="107">
        <v>19</v>
      </c>
      <c r="C31" s="115">
        <f t="shared" si="0"/>
        <v>0</v>
      </c>
      <c r="D31" s="108"/>
      <c r="E31" s="116">
        <f t="shared" si="1"/>
        <v>0</v>
      </c>
      <c r="F31" s="108"/>
      <c r="G31" s="109"/>
      <c r="H31" s="164">
        <v>0</v>
      </c>
      <c r="I31" s="154">
        <v>0</v>
      </c>
      <c r="J31" s="155">
        <v>0</v>
      </c>
      <c r="K31" s="155">
        <v>0</v>
      </c>
      <c r="L31" s="156">
        <v>0</v>
      </c>
    </row>
    <row r="32" spans="2:12" ht="15.75" customHeight="1">
      <c r="B32" s="107">
        <v>20</v>
      </c>
      <c r="C32" s="115">
        <f t="shared" si="0"/>
        <v>0</v>
      </c>
      <c r="D32" s="108"/>
      <c r="E32" s="116">
        <f t="shared" si="1"/>
        <v>0</v>
      </c>
      <c r="F32" s="108"/>
      <c r="G32" s="109"/>
      <c r="H32" s="164">
        <v>0</v>
      </c>
      <c r="I32" s="154">
        <v>0</v>
      </c>
      <c r="J32" s="155">
        <v>0</v>
      </c>
      <c r="K32" s="155">
        <v>0</v>
      </c>
      <c r="L32" s="156">
        <v>0</v>
      </c>
    </row>
    <row r="33" spans="2:13" ht="20.25" customHeight="1">
      <c r="B33" s="24" t="s">
        <v>7</v>
      </c>
      <c r="C33" s="25">
        <f>SUM(C13:C32)</f>
        <v>0</v>
      </c>
      <c r="D33" s="13"/>
      <c r="E33" s="25">
        <f>SUM(E13:E32)</f>
        <v>0</v>
      </c>
    </row>
    <row r="34" spans="2:13">
      <c r="C34" s="13"/>
      <c r="D34" s="13"/>
    </row>
    <row r="35" spans="2:13" ht="42.75" customHeight="1">
      <c r="B35" s="55" t="s">
        <v>8</v>
      </c>
      <c r="C35" s="21" t="s">
        <v>53</v>
      </c>
      <c r="D35" s="21" t="s">
        <v>62</v>
      </c>
      <c r="E35" s="22" t="s">
        <v>92</v>
      </c>
      <c r="F35" s="22" t="s">
        <v>54</v>
      </c>
      <c r="H35" s="42" t="s">
        <v>36</v>
      </c>
      <c r="I35" s="42" t="s">
        <v>44</v>
      </c>
      <c r="J35" s="41" t="s">
        <v>56</v>
      </c>
      <c r="K35" s="160" t="s">
        <v>104</v>
      </c>
      <c r="L35" s="42" t="s">
        <v>6</v>
      </c>
      <c r="M35" s="42" t="s">
        <v>96</v>
      </c>
    </row>
    <row r="36" spans="2:13" ht="14.4">
      <c r="B36" s="26">
        <f t="shared" ref="B36:B55" si="2">B13</f>
        <v>1</v>
      </c>
      <c r="C36" s="165">
        <f t="shared" ref="C36:C55" si="3">(H36/12)*I36*J36*L36</f>
        <v>0</v>
      </c>
      <c r="D36" s="161"/>
      <c r="E36" s="116">
        <f t="shared" ref="E36:E55" si="4">ROUND((H36/12)*I36*K36*L36,2)</f>
        <v>0</v>
      </c>
      <c r="F36" s="161"/>
      <c r="G36" s="82"/>
      <c r="H36" s="166">
        <f>H13*M36</f>
        <v>0</v>
      </c>
      <c r="I36" s="27">
        <f t="shared" ref="I36:L51" si="5">I13</f>
        <v>0</v>
      </c>
      <c r="J36" s="28">
        <f t="shared" si="5"/>
        <v>0</v>
      </c>
      <c r="K36" s="28">
        <f>K13</f>
        <v>0</v>
      </c>
      <c r="L36" s="27">
        <f t="shared" si="5"/>
        <v>0</v>
      </c>
      <c r="M36" s="110">
        <v>0</v>
      </c>
    </row>
    <row r="37" spans="2:13" ht="14.4">
      <c r="B37" s="29">
        <f t="shared" si="2"/>
        <v>2</v>
      </c>
      <c r="C37" s="165">
        <f t="shared" si="3"/>
        <v>0</v>
      </c>
      <c r="D37" s="161"/>
      <c r="E37" s="116">
        <f t="shared" si="4"/>
        <v>0</v>
      </c>
      <c r="F37" s="162"/>
      <c r="G37" s="82"/>
      <c r="H37" s="166">
        <f t="shared" ref="H37:H55" si="6">H14*M37</f>
        <v>0</v>
      </c>
      <c r="I37" s="27">
        <f t="shared" si="5"/>
        <v>0</v>
      </c>
      <c r="J37" s="28">
        <f t="shared" si="5"/>
        <v>0</v>
      </c>
      <c r="K37" s="28">
        <f t="shared" si="5"/>
        <v>0</v>
      </c>
      <c r="L37" s="27">
        <f t="shared" si="5"/>
        <v>0</v>
      </c>
      <c r="M37" s="110">
        <v>0</v>
      </c>
    </row>
    <row r="38" spans="2:13" ht="14.4">
      <c r="B38" s="29">
        <f t="shared" si="2"/>
        <v>3</v>
      </c>
      <c r="C38" s="165">
        <f t="shared" si="3"/>
        <v>0</v>
      </c>
      <c r="D38" s="161"/>
      <c r="E38" s="116">
        <f t="shared" si="4"/>
        <v>0</v>
      </c>
      <c r="F38" s="162"/>
      <c r="G38" s="82"/>
      <c r="H38" s="166">
        <f t="shared" si="6"/>
        <v>0</v>
      </c>
      <c r="I38" s="27">
        <f t="shared" si="5"/>
        <v>0</v>
      </c>
      <c r="J38" s="28">
        <f t="shared" si="5"/>
        <v>0</v>
      </c>
      <c r="K38" s="28">
        <f t="shared" si="5"/>
        <v>0</v>
      </c>
      <c r="L38" s="27">
        <f t="shared" si="5"/>
        <v>0</v>
      </c>
      <c r="M38" s="110">
        <v>0</v>
      </c>
    </row>
    <row r="39" spans="2:13" ht="14.4">
      <c r="B39" s="29">
        <f t="shared" si="2"/>
        <v>4</v>
      </c>
      <c r="C39" s="165">
        <f t="shared" si="3"/>
        <v>0</v>
      </c>
      <c r="D39" s="161"/>
      <c r="E39" s="116">
        <f t="shared" si="4"/>
        <v>0</v>
      </c>
      <c r="F39" s="161"/>
      <c r="G39" s="82"/>
      <c r="H39" s="166">
        <f t="shared" si="6"/>
        <v>0</v>
      </c>
      <c r="I39" s="27">
        <f t="shared" si="5"/>
        <v>0</v>
      </c>
      <c r="J39" s="28">
        <f t="shared" si="5"/>
        <v>0</v>
      </c>
      <c r="K39" s="28">
        <f t="shared" si="5"/>
        <v>0</v>
      </c>
      <c r="L39" s="27">
        <f t="shared" si="5"/>
        <v>0</v>
      </c>
      <c r="M39" s="110">
        <v>0</v>
      </c>
    </row>
    <row r="40" spans="2:13" ht="14.4">
      <c r="B40" s="29">
        <f t="shared" si="2"/>
        <v>5</v>
      </c>
      <c r="C40" s="165">
        <f t="shared" si="3"/>
        <v>0</v>
      </c>
      <c r="D40" s="161"/>
      <c r="E40" s="116">
        <f t="shared" si="4"/>
        <v>0</v>
      </c>
      <c r="F40" s="161"/>
      <c r="G40" s="82"/>
      <c r="H40" s="166">
        <f t="shared" si="6"/>
        <v>0</v>
      </c>
      <c r="I40" s="27">
        <f t="shared" si="5"/>
        <v>0</v>
      </c>
      <c r="J40" s="28">
        <f t="shared" si="5"/>
        <v>0</v>
      </c>
      <c r="K40" s="28">
        <f t="shared" si="5"/>
        <v>0</v>
      </c>
      <c r="L40" s="27">
        <f t="shared" si="5"/>
        <v>0</v>
      </c>
      <c r="M40" s="110">
        <v>0</v>
      </c>
    </row>
    <row r="41" spans="2:13" ht="14.4">
      <c r="B41" s="29">
        <f t="shared" si="2"/>
        <v>6</v>
      </c>
      <c r="C41" s="165">
        <f t="shared" si="3"/>
        <v>0</v>
      </c>
      <c r="D41" s="161"/>
      <c r="E41" s="116">
        <f t="shared" si="4"/>
        <v>0</v>
      </c>
      <c r="F41" s="161"/>
      <c r="G41" s="82"/>
      <c r="H41" s="166">
        <f t="shared" si="6"/>
        <v>0</v>
      </c>
      <c r="I41" s="27">
        <f t="shared" si="5"/>
        <v>0</v>
      </c>
      <c r="J41" s="28">
        <f t="shared" si="5"/>
        <v>0</v>
      </c>
      <c r="K41" s="28">
        <f t="shared" si="5"/>
        <v>0</v>
      </c>
      <c r="L41" s="27">
        <f t="shared" si="5"/>
        <v>0</v>
      </c>
      <c r="M41" s="110">
        <v>0</v>
      </c>
    </row>
    <row r="42" spans="2:13" ht="14.4">
      <c r="B42" s="29">
        <f t="shared" si="2"/>
        <v>7</v>
      </c>
      <c r="C42" s="165">
        <f t="shared" si="3"/>
        <v>0</v>
      </c>
      <c r="D42" s="161"/>
      <c r="E42" s="116">
        <f t="shared" si="4"/>
        <v>0</v>
      </c>
      <c r="F42" s="161"/>
      <c r="G42" s="82"/>
      <c r="H42" s="166">
        <f t="shared" si="6"/>
        <v>0</v>
      </c>
      <c r="I42" s="27">
        <f t="shared" si="5"/>
        <v>0</v>
      </c>
      <c r="J42" s="28">
        <f t="shared" si="5"/>
        <v>0</v>
      </c>
      <c r="K42" s="28">
        <f t="shared" si="5"/>
        <v>0</v>
      </c>
      <c r="L42" s="27">
        <f t="shared" si="5"/>
        <v>0</v>
      </c>
      <c r="M42" s="110">
        <v>0</v>
      </c>
    </row>
    <row r="43" spans="2:13" ht="14.4">
      <c r="B43" s="29">
        <f t="shared" si="2"/>
        <v>8</v>
      </c>
      <c r="C43" s="165">
        <f t="shared" si="3"/>
        <v>0</v>
      </c>
      <c r="D43" s="161"/>
      <c r="E43" s="116">
        <f t="shared" si="4"/>
        <v>0</v>
      </c>
      <c r="F43" s="161"/>
      <c r="G43" s="82"/>
      <c r="H43" s="166">
        <f t="shared" si="6"/>
        <v>0</v>
      </c>
      <c r="I43" s="27">
        <f t="shared" si="5"/>
        <v>0</v>
      </c>
      <c r="J43" s="28">
        <f t="shared" si="5"/>
        <v>0</v>
      </c>
      <c r="K43" s="28">
        <f t="shared" si="5"/>
        <v>0</v>
      </c>
      <c r="L43" s="27">
        <f t="shared" si="5"/>
        <v>0</v>
      </c>
      <c r="M43" s="110">
        <v>0</v>
      </c>
    </row>
    <row r="44" spans="2:13" ht="14.4">
      <c r="B44" s="29">
        <f t="shared" si="2"/>
        <v>9</v>
      </c>
      <c r="C44" s="165">
        <f t="shared" si="3"/>
        <v>0</v>
      </c>
      <c r="D44" s="161"/>
      <c r="E44" s="116">
        <f t="shared" si="4"/>
        <v>0</v>
      </c>
      <c r="F44" s="161"/>
      <c r="G44" s="82"/>
      <c r="H44" s="166">
        <f t="shared" si="6"/>
        <v>0</v>
      </c>
      <c r="I44" s="27">
        <f t="shared" si="5"/>
        <v>0</v>
      </c>
      <c r="J44" s="28">
        <f t="shared" si="5"/>
        <v>0</v>
      </c>
      <c r="K44" s="28">
        <f t="shared" si="5"/>
        <v>0</v>
      </c>
      <c r="L44" s="27">
        <f t="shared" si="5"/>
        <v>0</v>
      </c>
      <c r="M44" s="110">
        <v>0</v>
      </c>
    </row>
    <row r="45" spans="2:13" ht="14.4">
      <c r="B45" s="29">
        <f t="shared" si="2"/>
        <v>10</v>
      </c>
      <c r="C45" s="165">
        <f t="shared" si="3"/>
        <v>0</v>
      </c>
      <c r="D45" s="161"/>
      <c r="E45" s="116">
        <f t="shared" si="4"/>
        <v>0</v>
      </c>
      <c r="F45" s="161"/>
      <c r="G45" s="82"/>
      <c r="H45" s="166">
        <f t="shared" si="6"/>
        <v>0</v>
      </c>
      <c r="I45" s="27">
        <f t="shared" si="5"/>
        <v>0</v>
      </c>
      <c r="J45" s="28">
        <f t="shared" si="5"/>
        <v>0</v>
      </c>
      <c r="K45" s="28">
        <f t="shared" si="5"/>
        <v>0</v>
      </c>
      <c r="L45" s="27">
        <f t="shared" si="5"/>
        <v>0</v>
      </c>
      <c r="M45" s="110">
        <v>0</v>
      </c>
    </row>
    <row r="46" spans="2:13" ht="14.4">
      <c r="B46" s="29">
        <f t="shared" si="2"/>
        <v>11</v>
      </c>
      <c r="C46" s="165">
        <f t="shared" si="3"/>
        <v>0</v>
      </c>
      <c r="D46" s="161"/>
      <c r="E46" s="116">
        <f t="shared" si="4"/>
        <v>0</v>
      </c>
      <c r="F46" s="161"/>
      <c r="G46" s="82"/>
      <c r="H46" s="166">
        <f t="shared" si="6"/>
        <v>0</v>
      </c>
      <c r="I46" s="27">
        <f t="shared" si="5"/>
        <v>0</v>
      </c>
      <c r="J46" s="28">
        <f t="shared" si="5"/>
        <v>0</v>
      </c>
      <c r="K46" s="28">
        <f t="shared" si="5"/>
        <v>0</v>
      </c>
      <c r="L46" s="27">
        <f t="shared" si="5"/>
        <v>0</v>
      </c>
      <c r="M46" s="110">
        <v>0</v>
      </c>
    </row>
    <row r="47" spans="2:13" ht="14.4">
      <c r="B47" s="29">
        <f t="shared" si="2"/>
        <v>12</v>
      </c>
      <c r="C47" s="165">
        <f t="shared" si="3"/>
        <v>0</v>
      </c>
      <c r="D47" s="161"/>
      <c r="E47" s="116">
        <f t="shared" si="4"/>
        <v>0</v>
      </c>
      <c r="F47" s="161"/>
      <c r="G47" s="82"/>
      <c r="H47" s="166">
        <f t="shared" si="6"/>
        <v>0</v>
      </c>
      <c r="I47" s="27">
        <f t="shared" si="5"/>
        <v>0</v>
      </c>
      <c r="J47" s="28">
        <f t="shared" si="5"/>
        <v>0</v>
      </c>
      <c r="K47" s="28">
        <f t="shared" si="5"/>
        <v>0</v>
      </c>
      <c r="L47" s="27">
        <f t="shared" si="5"/>
        <v>0</v>
      </c>
      <c r="M47" s="110">
        <v>0</v>
      </c>
    </row>
    <row r="48" spans="2:13" ht="14.4">
      <c r="B48" s="26">
        <f t="shared" si="2"/>
        <v>13</v>
      </c>
      <c r="C48" s="165">
        <f t="shared" si="3"/>
        <v>0</v>
      </c>
      <c r="D48" s="161"/>
      <c r="E48" s="116">
        <f t="shared" si="4"/>
        <v>0</v>
      </c>
      <c r="F48" s="161"/>
      <c r="G48" s="82"/>
      <c r="H48" s="166">
        <f t="shared" si="6"/>
        <v>0</v>
      </c>
      <c r="I48" s="27">
        <f t="shared" si="5"/>
        <v>0</v>
      </c>
      <c r="J48" s="28">
        <f t="shared" si="5"/>
        <v>0</v>
      </c>
      <c r="K48" s="28">
        <f t="shared" si="5"/>
        <v>0</v>
      </c>
      <c r="L48" s="27">
        <f t="shared" si="5"/>
        <v>0</v>
      </c>
      <c r="M48" s="110">
        <v>0</v>
      </c>
    </row>
    <row r="49" spans="2:13" ht="14.4">
      <c r="B49" s="29">
        <f t="shared" si="2"/>
        <v>14</v>
      </c>
      <c r="C49" s="165">
        <f t="shared" si="3"/>
        <v>0</v>
      </c>
      <c r="D49" s="161"/>
      <c r="E49" s="116">
        <f t="shared" si="4"/>
        <v>0</v>
      </c>
      <c r="F49" s="161"/>
      <c r="G49" s="82"/>
      <c r="H49" s="166">
        <f t="shared" si="6"/>
        <v>0</v>
      </c>
      <c r="I49" s="27">
        <f t="shared" si="5"/>
        <v>0</v>
      </c>
      <c r="J49" s="28">
        <f t="shared" si="5"/>
        <v>0</v>
      </c>
      <c r="K49" s="28">
        <f t="shared" si="5"/>
        <v>0</v>
      </c>
      <c r="L49" s="27">
        <f t="shared" si="5"/>
        <v>0</v>
      </c>
      <c r="M49" s="110">
        <v>0</v>
      </c>
    </row>
    <row r="50" spans="2:13" ht="14.4">
      <c r="B50" s="29">
        <f t="shared" si="2"/>
        <v>15</v>
      </c>
      <c r="C50" s="165">
        <f t="shared" si="3"/>
        <v>0</v>
      </c>
      <c r="D50" s="161"/>
      <c r="E50" s="116">
        <f t="shared" si="4"/>
        <v>0</v>
      </c>
      <c r="F50" s="161"/>
      <c r="G50" s="82"/>
      <c r="H50" s="166">
        <f t="shared" si="6"/>
        <v>0</v>
      </c>
      <c r="I50" s="27">
        <f t="shared" si="5"/>
        <v>0</v>
      </c>
      <c r="J50" s="28">
        <f t="shared" si="5"/>
        <v>0</v>
      </c>
      <c r="K50" s="28">
        <f t="shared" si="5"/>
        <v>0</v>
      </c>
      <c r="L50" s="27">
        <f t="shared" si="5"/>
        <v>0</v>
      </c>
      <c r="M50" s="110">
        <v>0</v>
      </c>
    </row>
    <row r="51" spans="2:13" ht="14.4">
      <c r="B51" s="29">
        <f t="shared" si="2"/>
        <v>16</v>
      </c>
      <c r="C51" s="165">
        <f t="shared" si="3"/>
        <v>0</v>
      </c>
      <c r="D51" s="161"/>
      <c r="E51" s="116">
        <f t="shared" si="4"/>
        <v>0</v>
      </c>
      <c r="F51" s="161"/>
      <c r="G51" s="82"/>
      <c r="H51" s="166">
        <f t="shared" si="6"/>
        <v>0</v>
      </c>
      <c r="I51" s="27">
        <f t="shared" si="5"/>
        <v>0</v>
      </c>
      <c r="J51" s="28">
        <f t="shared" si="5"/>
        <v>0</v>
      </c>
      <c r="K51" s="28">
        <f t="shared" si="5"/>
        <v>0</v>
      </c>
      <c r="L51" s="27">
        <f t="shared" si="5"/>
        <v>0</v>
      </c>
      <c r="M51" s="110">
        <v>0</v>
      </c>
    </row>
    <row r="52" spans="2:13" ht="14.4">
      <c r="B52" s="29">
        <f t="shared" si="2"/>
        <v>17</v>
      </c>
      <c r="C52" s="165">
        <f t="shared" si="3"/>
        <v>0</v>
      </c>
      <c r="D52" s="161"/>
      <c r="E52" s="116">
        <f t="shared" si="4"/>
        <v>0</v>
      </c>
      <c r="F52" s="161"/>
      <c r="G52" s="82"/>
      <c r="H52" s="166">
        <f t="shared" si="6"/>
        <v>0</v>
      </c>
      <c r="I52" s="27">
        <f t="shared" ref="I52:L55" si="7">I29</f>
        <v>0</v>
      </c>
      <c r="J52" s="28">
        <f t="shared" si="7"/>
        <v>0</v>
      </c>
      <c r="K52" s="28">
        <f t="shared" si="7"/>
        <v>0</v>
      </c>
      <c r="L52" s="27">
        <f t="shared" si="7"/>
        <v>0</v>
      </c>
      <c r="M52" s="110">
        <v>0</v>
      </c>
    </row>
    <row r="53" spans="2:13" ht="14.4">
      <c r="B53" s="29">
        <f t="shared" si="2"/>
        <v>18</v>
      </c>
      <c r="C53" s="165">
        <f t="shared" si="3"/>
        <v>0</v>
      </c>
      <c r="D53" s="161"/>
      <c r="E53" s="116">
        <f t="shared" si="4"/>
        <v>0</v>
      </c>
      <c r="F53" s="161"/>
      <c r="G53" s="82"/>
      <c r="H53" s="166">
        <f t="shared" si="6"/>
        <v>0</v>
      </c>
      <c r="I53" s="27">
        <f t="shared" si="7"/>
        <v>0</v>
      </c>
      <c r="J53" s="28">
        <f t="shared" si="7"/>
        <v>0</v>
      </c>
      <c r="K53" s="28">
        <f t="shared" si="7"/>
        <v>0</v>
      </c>
      <c r="L53" s="27">
        <f t="shared" si="7"/>
        <v>0</v>
      </c>
      <c r="M53" s="110">
        <v>0</v>
      </c>
    </row>
    <row r="54" spans="2:13" ht="14.4">
      <c r="B54" s="29">
        <f t="shared" si="2"/>
        <v>19</v>
      </c>
      <c r="C54" s="165">
        <f t="shared" si="3"/>
        <v>0</v>
      </c>
      <c r="D54" s="161"/>
      <c r="E54" s="116">
        <f t="shared" si="4"/>
        <v>0</v>
      </c>
      <c r="F54" s="161"/>
      <c r="G54" s="82"/>
      <c r="H54" s="166">
        <f t="shared" si="6"/>
        <v>0</v>
      </c>
      <c r="I54" s="27">
        <f t="shared" si="7"/>
        <v>0</v>
      </c>
      <c r="J54" s="28">
        <f t="shared" si="7"/>
        <v>0</v>
      </c>
      <c r="K54" s="28">
        <f t="shared" si="7"/>
        <v>0</v>
      </c>
      <c r="L54" s="27">
        <f t="shared" si="7"/>
        <v>0</v>
      </c>
      <c r="M54" s="110">
        <v>0</v>
      </c>
    </row>
    <row r="55" spans="2:13" ht="14.4">
      <c r="B55" s="29">
        <f t="shared" si="2"/>
        <v>20</v>
      </c>
      <c r="C55" s="165">
        <f t="shared" si="3"/>
        <v>0</v>
      </c>
      <c r="D55" s="161"/>
      <c r="E55" s="116">
        <f t="shared" si="4"/>
        <v>0</v>
      </c>
      <c r="F55" s="161"/>
      <c r="G55" s="82"/>
      <c r="H55" s="166">
        <f t="shared" si="6"/>
        <v>0</v>
      </c>
      <c r="I55" s="27">
        <f t="shared" si="7"/>
        <v>0</v>
      </c>
      <c r="J55" s="28">
        <f t="shared" si="7"/>
        <v>0</v>
      </c>
      <c r="K55" s="28">
        <f t="shared" si="7"/>
        <v>0</v>
      </c>
      <c r="L55" s="27">
        <f t="shared" si="7"/>
        <v>0</v>
      </c>
      <c r="M55" s="110">
        <v>0</v>
      </c>
    </row>
    <row r="56" spans="2:13" ht="20.25" customHeight="1">
      <c r="B56" s="24" t="s">
        <v>7</v>
      </c>
      <c r="C56" s="44">
        <f>SUM(C36:C55)</f>
        <v>0</v>
      </c>
      <c r="D56" s="13"/>
      <c r="E56" s="25">
        <f>SUM(E36:E55)</f>
        <v>0</v>
      </c>
      <c r="F56" s="30"/>
      <c r="G56" s="30"/>
      <c r="H56" s="31"/>
    </row>
    <row r="57" spans="2:13">
      <c r="C57" s="13"/>
      <c r="D57" s="13"/>
    </row>
    <row r="58" spans="2:13" ht="42" customHeight="1">
      <c r="B58" s="54" t="s">
        <v>9</v>
      </c>
      <c r="C58" s="21" t="s">
        <v>53</v>
      </c>
      <c r="D58" s="21" t="s">
        <v>62</v>
      </c>
      <c r="E58" s="22" t="s">
        <v>92</v>
      </c>
      <c r="F58" s="22" t="s">
        <v>54</v>
      </c>
      <c r="G58" s="32"/>
    </row>
    <row r="59" spans="2:13">
      <c r="B59" s="33" t="s">
        <v>10</v>
      </c>
      <c r="C59" s="167">
        <v>0</v>
      </c>
      <c r="D59" s="100"/>
      <c r="E59" s="167">
        <f t="shared" ref="E59:E65" si="8">ROUND((L59/12)*M59*O59*P59,2)</f>
        <v>0</v>
      </c>
      <c r="F59" s="100"/>
    </row>
    <row r="60" spans="2:13">
      <c r="B60" s="33" t="s">
        <v>11</v>
      </c>
      <c r="C60" s="167">
        <v>0</v>
      </c>
      <c r="D60" s="100"/>
      <c r="E60" s="167">
        <f t="shared" si="8"/>
        <v>0</v>
      </c>
      <c r="F60" s="100"/>
    </row>
    <row r="61" spans="2:13">
      <c r="B61" s="33" t="s">
        <v>12</v>
      </c>
      <c r="C61" s="167">
        <v>0</v>
      </c>
      <c r="D61" s="100"/>
      <c r="E61" s="167">
        <f t="shared" si="8"/>
        <v>0</v>
      </c>
      <c r="F61" s="100"/>
    </row>
    <row r="62" spans="2:13">
      <c r="B62" s="33" t="s">
        <v>13</v>
      </c>
      <c r="C62" s="167">
        <v>0</v>
      </c>
      <c r="D62" s="100"/>
      <c r="E62" s="167">
        <f t="shared" si="8"/>
        <v>0</v>
      </c>
      <c r="F62" s="100"/>
    </row>
    <row r="63" spans="2:13">
      <c r="B63" s="33" t="s">
        <v>14</v>
      </c>
      <c r="C63" s="167">
        <v>0</v>
      </c>
      <c r="D63" s="100"/>
      <c r="E63" s="167">
        <f t="shared" si="8"/>
        <v>0</v>
      </c>
      <c r="F63" s="100"/>
    </row>
    <row r="64" spans="2:13">
      <c r="B64" s="33" t="s">
        <v>15</v>
      </c>
      <c r="C64" s="167">
        <v>0</v>
      </c>
      <c r="D64" s="100"/>
      <c r="E64" s="167">
        <f t="shared" si="8"/>
        <v>0</v>
      </c>
      <c r="F64" s="100"/>
    </row>
    <row r="65" spans="2:6">
      <c r="B65" s="33" t="s">
        <v>16</v>
      </c>
      <c r="C65" s="167">
        <v>0</v>
      </c>
      <c r="D65" s="100"/>
      <c r="E65" s="167">
        <f t="shared" si="8"/>
        <v>0</v>
      </c>
      <c r="F65" s="100"/>
    </row>
    <row r="66" spans="2:6">
      <c r="B66" s="33" t="s">
        <v>17</v>
      </c>
      <c r="C66" s="167">
        <v>0</v>
      </c>
      <c r="D66" s="100"/>
      <c r="E66" s="167">
        <f t="shared" ref="E66:E70" si="9">ROUND((L66/12)*M66*O66*P66,2)</f>
        <v>0</v>
      </c>
      <c r="F66" s="100"/>
    </row>
    <row r="67" spans="2:6">
      <c r="B67" s="33" t="s">
        <v>18</v>
      </c>
      <c r="C67" s="167">
        <v>0</v>
      </c>
      <c r="D67" s="100"/>
      <c r="E67" s="167">
        <f t="shared" si="9"/>
        <v>0</v>
      </c>
      <c r="F67" s="100"/>
    </row>
    <row r="68" spans="2:6">
      <c r="B68" s="33" t="s">
        <v>19</v>
      </c>
      <c r="C68" s="167">
        <v>0</v>
      </c>
      <c r="D68" s="100"/>
      <c r="E68" s="167">
        <f t="shared" si="9"/>
        <v>0</v>
      </c>
      <c r="F68" s="100"/>
    </row>
    <row r="69" spans="2:6">
      <c r="B69" s="33" t="s">
        <v>20</v>
      </c>
      <c r="C69" s="167">
        <v>0</v>
      </c>
      <c r="D69" s="100"/>
      <c r="E69" s="167">
        <f t="shared" si="9"/>
        <v>0</v>
      </c>
      <c r="F69" s="100"/>
    </row>
    <row r="70" spans="2:6">
      <c r="B70" s="47" t="s">
        <v>43</v>
      </c>
      <c r="C70" s="167">
        <v>0</v>
      </c>
      <c r="D70" s="100"/>
      <c r="E70" s="167">
        <f t="shared" si="9"/>
        <v>0</v>
      </c>
      <c r="F70" s="100"/>
    </row>
    <row r="71" spans="2:6" ht="20.25" customHeight="1">
      <c r="B71" s="34" t="s">
        <v>7</v>
      </c>
      <c r="C71" s="43">
        <f>SUM(C59:C70)</f>
        <v>0</v>
      </c>
      <c r="D71" s="13"/>
      <c r="E71" s="43">
        <f>SUM(E59:E70)</f>
        <v>0</v>
      </c>
    </row>
    <row r="72" spans="2:6">
      <c r="C72" s="13"/>
      <c r="D72" s="13"/>
    </row>
    <row r="73" spans="2:6" ht="39.75" customHeight="1">
      <c r="B73" s="53" t="s">
        <v>21</v>
      </c>
      <c r="C73" s="21" t="s">
        <v>53</v>
      </c>
      <c r="D73" s="21" t="s">
        <v>62</v>
      </c>
      <c r="E73" s="22" t="s">
        <v>92</v>
      </c>
      <c r="F73" s="22" t="s">
        <v>54</v>
      </c>
    </row>
    <row r="74" spans="2:6" s="23" customFormat="1" ht="55.5" customHeight="1">
      <c r="B74" s="130" t="s">
        <v>22</v>
      </c>
      <c r="C74" s="168">
        <v>0</v>
      </c>
      <c r="D74" s="132" t="s">
        <v>0</v>
      </c>
      <c r="E74" s="168">
        <v>0</v>
      </c>
      <c r="F74" s="132"/>
    </row>
    <row r="75" spans="2:6" s="23" customFormat="1" ht="55.5" customHeight="1">
      <c r="B75" s="130" t="s">
        <v>23</v>
      </c>
      <c r="C75" s="168">
        <v>0</v>
      </c>
      <c r="D75" s="132" t="s">
        <v>0</v>
      </c>
      <c r="E75" s="168">
        <v>0</v>
      </c>
      <c r="F75" s="132"/>
    </row>
    <row r="76" spans="2:6" s="23" customFormat="1" ht="55.5" customHeight="1">
      <c r="B76" s="130" t="s">
        <v>24</v>
      </c>
      <c r="C76" s="168">
        <v>0</v>
      </c>
      <c r="D76" s="132" t="s">
        <v>0</v>
      </c>
      <c r="E76" s="168">
        <v>0</v>
      </c>
      <c r="F76" s="132"/>
    </row>
    <row r="77" spans="2:6" s="23" customFormat="1" ht="55.5" customHeight="1">
      <c r="B77" s="130" t="s">
        <v>25</v>
      </c>
      <c r="C77" s="168">
        <v>0</v>
      </c>
      <c r="D77" s="132" t="s">
        <v>0</v>
      </c>
      <c r="E77" s="168">
        <v>0</v>
      </c>
      <c r="F77" s="132"/>
    </row>
    <row r="78" spans="2:6" s="23" customFormat="1" ht="55.5" customHeight="1">
      <c r="B78" s="130" t="s">
        <v>26</v>
      </c>
      <c r="C78" s="168">
        <v>0</v>
      </c>
      <c r="D78" s="108" t="s">
        <v>0</v>
      </c>
      <c r="E78" s="168">
        <v>0</v>
      </c>
      <c r="F78" s="108"/>
    </row>
    <row r="79" spans="2:6" ht="20.25" customHeight="1">
      <c r="B79" s="34" t="s">
        <v>7</v>
      </c>
      <c r="C79" s="35">
        <f>SUM(C74:C78)</f>
        <v>0</v>
      </c>
      <c r="D79" s="13"/>
      <c r="E79" s="43">
        <f>SUM(E74:E78)</f>
        <v>0</v>
      </c>
    </row>
    <row r="80" spans="2:6">
      <c r="C80" s="13"/>
      <c r="D80" s="13"/>
    </row>
    <row r="81" spans="2:6" ht="39.75" customHeight="1">
      <c r="B81" s="53" t="s">
        <v>28</v>
      </c>
      <c r="C81" s="21" t="s">
        <v>53</v>
      </c>
      <c r="D81" s="21" t="s">
        <v>62</v>
      </c>
      <c r="E81" s="22" t="s">
        <v>92</v>
      </c>
      <c r="F81" s="22" t="s">
        <v>54</v>
      </c>
    </row>
    <row r="82" spans="2:6" ht="42.75" customHeight="1">
      <c r="B82" s="33" t="s">
        <v>29</v>
      </c>
      <c r="C82" s="169">
        <v>0</v>
      </c>
      <c r="D82" s="111"/>
      <c r="E82" s="122">
        <v>0</v>
      </c>
      <c r="F82" s="111"/>
    </row>
    <row r="83" spans="2:6" ht="42.75" customHeight="1">
      <c r="B83" s="33" t="s">
        <v>30</v>
      </c>
      <c r="C83" s="169">
        <v>0</v>
      </c>
      <c r="D83" s="111"/>
      <c r="E83" s="122">
        <v>0</v>
      </c>
      <c r="F83" s="111"/>
    </row>
    <row r="84" spans="2:6" ht="42.75" customHeight="1">
      <c r="B84" s="33" t="s">
        <v>31</v>
      </c>
      <c r="C84" s="169">
        <v>0</v>
      </c>
      <c r="D84" s="111"/>
      <c r="E84" s="122">
        <v>0</v>
      </c>
      <c r="F84" s="111"/>
    </row>
    <row r="85" spans="2:6" ht="48" customHeight="1">
      <c r="B85" s="33" t="s">
        <v>270</v>
      </c>
      <c r="C85" s="169">
        <v>0</v>
      </c>
      <c r="D85" s="157"/>
      <c r="E85" s="122">
        <v>0</v>
      </c>
      <c r="F85" s="157"/>
    </row>
    <row r="86" spans="2:6" ht="28.5" customHeight="1">
      <c r="B86" s="112" t="s">
        <v>58</v>
      </c>
      <c r="C86" s="169">
        <v>0</v>
      </c>
      <c r="D86" s="111"/>
      <c r="E86" s="122">
        <v>0</v>
      </c>
      <c r="F86" s="111"/>
    </row>
    <row r="87" spans="2:6" ht="28.5" customHeight="1">
      <c r="B87" s="112" t="s">
        <v>58</v>
      </c>
      <c r="C87" s="169">
        <v>0</v>
      </c>
      <c r="D87" s="157"/>
      <c r="E87" s="122">
        <v>0</v>
      </c>
      <c r="F87" s="157"/>
    </row>
    <row r="88" spans="2:6" ht="28.5" customHeight="1">
      <c r="B88" s="112" t="s">
        <v>58</v>
      </c>
      <c r="C88" s="169">
        <v>0</v>
      </c>
      <c r="D88" s="111"/>
      <c r="E88" s="122">
        <v>0</v>
      </c>
      <c r="F88" s="111"/>
    </row>
    <row r="89" spans="2:6" ht="28.5" customHeight="1">
      <c r="B89" s="112" t="s">
        <v>58</v>
      </c>
      <c r="C89" s="169">
        <v>0</v>
      </c>
      <c r="D89" s="111"/>
      <c r="E89" s="122">
        <v>0</v>
      </c>
      <c r="F89" s="111"/>
    </row>
    <row r="90" spans="2:6" ht="28.5" customHeight="1">
      <c r="B90" s="112" t="s">
        <v>58</v>
      </c>
      <c r="C90" s="169">
        <v>0</v>
      </c>
      <c r="D90" s="111"/>
      <c r="E90" s="122">
        <v>0</v>
      </c>
      <c r="F90" s="111"/>
    </row>
    <row r="91" spans="2:6" ht="28.5" customHeight="1">
      <c r="B91" s="112" t="s">
        <v>58</v>
      </c>
      <c r="C91" s="169">
        <v>0</v>
      </c>
      <c r="D91" s="111"/>
      <c r="E91" s="122">
        <v>0</v>
      </c>
      <c r="F91" s="111"/>
    </row>
    <row r="92" spans="2:6" ht="19.5" customHeight="1">
      <c r="B92" s="34" t="s">
        <v>7</v>
      </c>
      <c r="C92" s="35">
        <f>SUM(C82:C91)</f>
        <v>0</v>
      </c>
      <c r="D92" s="13"/>
      <c r="E92" s="35">
        <f>SUM(E82:E91)</f>
        <v>0</v>
      </c>
    </row>
    <row r="93" spans="2:6">
      <c r="C93" s="13"/>
      <c r="D93" s="13"/>
    </row>
    <row r="94" spans="2:6" ht="41.25" customHeight="1">
      <c r="B94" s="53" t="s">
        <v>27</v>
      </c>
      <c r="C94" s="21" t="s">
        <v>53</v>
      </c>
      <c r="D94" s="21" t="s">
        <v>62</v>
      </c>
      <c r="E94" s="22" t="s">
        <v>92</v>
      </c>
      <c r="F94" s="22" t="s">
        <v>54</v>
      </c>
    </row>
    <row r="95" spans="2:6" ht="14.4">
      <c r="B95" s="77"/>
      <c r="C95" s="167">
        <v>0</v>
      </c>
      <c r="D95" s="100"/>
      <c r="E95" s="131">
        <v>0</v>
      </c>
      <c r="F95" s="100"/>
    </row>
    <row r="96" spans="2:6" ht="12.75" customHeight="1">
      <c r="B96" s="77"/>
      <c r="C96" s="167">
        <v>0</v>
      </c>
      <c r="D96" s="100"/>
      <c r="E96" s="131">
        <v>0</v>
      </c>
      <c r="F96" s="100"/>
    </row>
    <row r="97" spans="2:6" ht="12.75" customHeight="1">
      <c r="B97" s="77"/>
      <c r="C97" s="167">
        <v>0</v>
      </c>
      <c r="D97" s="100"/>
      <c r="E97" s="131">
        <v>0</v>
      </c>
      <c r="F97" s="100"/>
    </row>
    <row r="98" spans="2:6" ht="19.5" customHeight="1">
      <c r="B98" s="34" t="s">
        <v>7</v>
      </c>
      <c r="C98" s="35">
        <f>SUM(C95:C97)</f>
        <v>0</v>
      </c>
      <c r="D98" s="13"/>
      <c r="E98" s="35">
        <f>SUM(E95:E97)</f>
        <v>0</v>
      </c>
    </row>
    <row r="99" spans="2:6">
      <c r="C99" s="13"/>
      <c r="D99" s="13"/>
    </row>
    <row r="100" spans="2:6" ht="42" customHeight="1">
      <c r="B100" s="53" t="s">
        <v>33</v>
      </c>
      <c r="C100" s="21" t="s">
        <v>53</v>
      </c>
      <c r="D100" s="21" t="s">
        <v>62</v>
      </c>
      <c r="E100" s="22" t="s">
        <v>92</v>
      </c>
      <c r="F100" s="22" t="s">
        <v>54</v>
      </c>
    </row>
    <row r="101" spans="2:6" ht="22.5" customHeight="1">
      <c r="B101" s="77" t="s">
        <v>4</v>
      </c>
      <c r="C101" s="167">
        <v>0</v>
      </c>
      <c r="D101" s="100"/>
      <c r="E101" s="167">
        <v>0</v>
      </c>
      <c r="F101" s="100"/>
    </row>
    <row r="102" spans="2:6" ht="22.5" customHeight="1">
      <c r="B102" s="77" t="s">
        <v>4</v>
      </c>
      <c r="C102" s="167">
        <v>0</v>
      </c>
      <c r="D102" s="100"/>
      <c r="E102" s="167">
        <v>0</v>
      </c>
      <c r="F102" s="100"/>
    </row>
    <row r="103" spans="2:6" ht="22.5" customHeight="1">
      <c r="B103" s="77" t="s">
        <v>4</v>
      </c>
      <c r="C103" s="167">
        <v>0</v>
      </c>
      <c r="D103" s="100"/>
      <c r="E103" s="167">
        <v>0</v>
      </c>
      <c r="F103" s="100"/>
    </row>
    <row r="104" spans="2:6" ht="22.5" customHeight="1">
      <c r="B104" s="77" t="s">
        <v>4</v>
      </c>
      <c r="C104" s="167">
        <v>0</v>
      </c>
      <c r="D104" s="100"/>
      <c r="E104" s="167">
        <v>0</v>
      </c>
      <c r="F104" s="100"/>
    </row>
    <row r="105" spans="2:6" ht="22.5" customHeight="1">
      <c r="B105" s="77" t="s">
        <v>4</v>
      </c>
      <c r="C105" s="167">
        <v>0</v>
      </c>
      <c r="D105" s="100"/>
      <c r="E105" s="167">
        <v>0</v>
      </c>
      <c r="F105" s="100"/>
    </row>
    <row r="106" spans="2:6" ht="22.5" customHeight="1">
      <c r="B106" s="77" t="s">
        <v>4</v>
      </c>
      <c r="C106" s="167">
        <v>0</v>
      </c>
      <c r="D106" s="100"/>
      <c r="E106" s="167">
        <v>0</v>
      </c>
      <c r="F106" s="100"/>
    </row>
    <row r="107" spans="2:6" ht="22.5" customHeight="1">
      <c r="B107" s="77" t="s">
        <v>4</v>
      </c>
      <c r="C107" s="167">
        <v>0</v>
      </c>
      <c r="D107" s="100"/>
      <c r="E107" s="167">
        <v>0</v>
      </c>
      <c r="F107" s="100"/>
    </row>
    <row r="108" spans="2:6" ht="22.5" customHeight="1">
      <c r="B108" s="77" t="s">
        <v>4</v>
      </c>
      <c r="C108" s="167">
        <v>0</v>
      </c>
      <c r="D108" s="100"/>
      <c r="E108" s="167">
        <v>0</v>
      </c>
      <c r="F108" s="100"/>
    </row>
    <row r="109" spans="2:6" ht="22.5" customHeight="1">
      <c r="B109" s="77" t="s">
        <v>4</v>
      </c>
      <c r="C109" s="167">
        <v>0</v>
      </c>
      <c r="D109" s="100"/>
      <c r="E109" s="167">
        <v>0</v>
      </c>
      <c r="F109" s="100"/>
    </row>
    <row r="110" spans="2:6" ht="22.5" customHeight="1">
      <c r="B110" s="77" t="s">
        <v>4</v>
      </c>
      <c r="C110" s="167">
        <v>0</v>
      </c>
      <c r="D110" s="100"/>
      <c r="E110" s="167">
        <v>0</v>
      </c>
      <c r="F110" s="100"/>
    </row>
    <row r="111" spans="2:6" ht="22.5" customHeight="1">
      <c r="B111" s="77" t="s">
        <v>4</v>
      </c>
      <c r="C111" s="167">
        <v>0</v>
      </c>
      <c r="D111" s="100"/>
      <c r="E111" s="167">
        <v>0</v>
      </c>
      <c r="F111" s="100"/>
    </row>
    <row r="112" spans="2:6" ht="22.5" customHeight="1">
      <c r="B112" s="77" t="s">
        <v>4</v>
      </c>
      <c r="C112" s="167">
        <v>0</v>
      </c>
      <c r="D112" s="100"/>
      <c r="E112" s="167">
        <v>0</v>
      </c>
      <c r="F112" s="100"/>
    </row>
    <row r="113" spans="2:11" ht="22.5" customHeight="1">
      <c r="B113" s="77" t="s">
        <v>4</v>
      </c>
      <c r="C113" s="167">
        <v>0</v>
      </c>
      <c r="D113" s="100"/>
      <c r="E113" s="167">
        <v>0</v>
      </c>
      <c r="F113" s="100"/>
    </row>
    <row r="114" spans="2:11" ht="22.5" customHeight="1">
      <c r="B114" s="77" t="s">
        <v>4</v>
      </c>
      <c r="C114" s="167">
        <v>0</v>
      </c>
      <c r="D114" s="100"/>
      <c r="E114" s="167">
        <v>0</v>
      </c>
      <c r="F114" s="100"/>
    </row>
    <row r="115" spans="2:11" ht="22.5" customHeight="1">
      <c r="B115" s="77" t="s">
        <v>4</v>
      </c>
      <c r="C115" s="167">
        <v>0</v>
      </c>
      <c r="D115" s="100"/>
      <c r="E115" s="167">
        <v>0</v>
      </c>
      <c r="F115" s="100"/>
    </row>
    <row r="116" spans="2:11" ht="20.25" customHeight="1">
      <c r="B116" s="39" t="s">
        <v>7</v>
      </c>
      <c r="C116" s="35">
        <f>SUM(C101:C115)</f>
        <v>0</v>
      </c>
      <c r="D116" s="13"/>
      <c r="E116" s="35">
        <f>SUM(E101:E115)</f>
        <v>0</v>
      </c>
    </row>
    <row r="117" spans="2:11">
      <c r="C117" s="13"/>
      <c r="D117" s="13"/>
    </row>
    <row r="118" spans="2:11" ht="42" customHeight="1">
      <c r="B118" s="56" t="s">
        <v>59</v>
      </c>
      <c r="C118" s="21" t="s">
        <v>53</v>
      </c>
      <c r="D118" s="21" t="s">
        <v>62</v>
      </c>
      <c r="E118" s="22" t="s">
        <v>92</v>
      </c>
      <c r="F118" s="22" t="s">
        <v>54</v>
      </c>
    </row>
    <row r="119" spans="2:11" ht="20.25" customHeight="1">
      <c r="B119" s="46"/>
      <c r="C119" s="35">
        <f>C33+C56+C71+C79+C92+C98+C116</f>
        <v>0</v>
      </c>
      <c r="D119" s="163"/>
      <c r="E119" s="35">
        <f>E33+E56+E71+E79+E92+E98+E116</f>
        <v>0</v>
      </c>
      <c r="F119" s="163"/>
    </row>
    <row r="121" spans="2:11" ht="49.5" customHeight="1">
      <c r="B121" s="57" t="s">
        <v>32</v>
      </c>
      <c r="C121" s="21" t="s">
        <v>53</v>
      </c>
      <c r="D121" s="21" t="s">
        <v>62</v>
      </c>
      <c r="E121" s="22" t="s">
        <v>92</v>
      </c>
      <c r="F121" s="22" t="s">
        <v>54</v>
      </c>
      <c r="H121" s="303" t="s">
        <v>61</v>
      </c>
      <c r="I121" s="304"/>
      <c r="J121" s="305" t="s">
        <v>60</v>
      </c>
      <c r="K121" s="306"/>
    </row>
    <row r="122" spans="2:11" ht="19.5" customHeight="1">
      <c r="B122" s="114"/>
      <c r="C122" s="169">
        <v>0</v>
      </c>
      <c r="D122" s="111"/>
      <c r="E122" s="169">
        <v>0</v>
      </c>
      <c r="F122" s="108"/>
      <c r="G122" s="82"/>
      <c r="H122" s="298">
        <v>0</v>
      </c>
      <c r="I122" s="298"/>
      <c r="J122" s="298">
        <v>0</v>
      </c>
      <c r="K122" s="298"/>
    </row>
    <row r="123" spans="2:11" ht="19.5" customHeight="1">
      <c r="B123" s="114"/>
      <c r="C123" s="169">
        <v>0</v>
      </c>
      <c r="D123" s="111"/>
      <c r="E123" s="169">
        <v>0</v>
      </c>
      <c r="F123" s="108"/>
      <c r="G123" s="82"/>
      <c r="H123" s="298">
        <v>0</v>
      </c>
      <c r="I123" s="298"/>
      <c r="J123" s="298">
        <v>0</v>
      </c>
      <c r="K123" s="298"/>
    </row>
    <row r="124" spans="2:11" ht="19.5" customHeight="1">
      <c r="B124" s="114"/>
      <c r="C124" s="169">
        <v>0</v>
      </c>
      <c r="D124" s="111"/>
      <c r="E124" s="169">
        <v>0</v>
      </c>
      <c r="F124" s="108"/>
      <c r="G124" s="82"/>
      <c r="H124" s="298">
        <v>0</v>
      </c>
      <c r="I124" s="298"/>
      <c r="J124" s="298">
        <v>0</v>
      </c>
      <c r="K124" s="298"/>
    </row>
    <row r="125" spans="2:11" ht="19.5" customHeight="1">
      <c r="B125" s="114"/>
      <c r="C125" s="169">
        <v>0</v>
      </c>
      <c r="D125" s="111"/>
      <c r="E125" s="169">
        <v>0</v>
      </c>
      <c r="F125" s="108"/>
      <c r="G125" s="82"/>
      <c r="H125" s="298">
        <v>0</v>
      </c>
      <c r="I125" s="298"/>
      <c r="J125" s="298">
        <v>0</v>
      </c>
      <c r="K125" s="298"/>
    </row>
    <row r="126" spans="2:11" ht="19.5" customHeight="1">
      <c r="B126" s="114"/>
      <c r="C126" s="169">
        <v>0</v>
      </c>
      <c r="D126" s="111"/>
      <c r="E126" s="169">
        <v>0</v>
      </c>
      <c r="F126" s="108"/>
      <c r="G126" s="82"/>
      <c r="H126" s="298">
        <v>0</v>
      </c>
      <c r="I126" s="298"/>
      <c r="J126" s="298">
        <v>0</v>
      </c>
      <c r="K126" s="298"/>
    </row>
    <row r="127" spans="2:11" ht="19.5" customHeight="1">
      <c r="B127" s="114"/>
      <c r="C127" s="169">
        <v>0</v>
      </c>
      <c r="D127" s="111"/>
      <c r="E127" s="169">
        <v>0</v>
      </c>
      <c r="F127" s="108"/>
      <c r="G127" s="82"/>
      <c r="H127" s="298">
        <v>0</v>
      </c>
      <c r="I127" s="298"/>
      <c r="J127" s="298">
        <v>0</v>
      </c>
      <c r="K127" s="298"/>
    </row>
    <row r="128" spans="2:11" ht="19.5" customHeight="1">
      <c r="B128" s="114"/>
      <c r="C128" s="169">
        <v>0</v>
      </c>
      <c r="D128" s="111"/>
      <c r="E128" s="169">
        <v>0</v>
      </c>
      <c r="F128" s="108"/>
      <c r="G128" s="82"/>
      <c r="H128" s="298">
        <v>0</v>
      </c>
      <c r="I128" s="298"/>
      <c r="J128" s="298">
        <v>0</v>
      </c>
      <c r="K128" s="298"/>
    </row>
    <row r="129" spans="2:11" ht="19.5" customHeight="1">
      <c r="B129" s="114"/>
      <c r="C129" s="169">
        <v>0</v>
      </c>
      <c r="D129" s="111"/>
      <c r="E129" s="169">
        <v>0</v>
      </c>
      <c r="F129" s="108"/>
      <c r="G129" s="82"/>
      <c r="H129" s="298">
        <v>0</v>
      </c>
      <c r="I129" s="298"/>
      <c r="J129" s="298">
        <v>0</v>
      </c>
      <c r="K129" s="298"/>
    </row>
    <row r="130" spans="2:11" ht="19.5" customHeight="1">
      <c r="B130" s="114"/>
      <c r="C130" s="169">
        <v>0</v>
      </c>
      <c r="D130" s="111"/>
      <c r="E130" s="169">
        <v>0</v>
      </c>
      <c r="F130" s="108"/>
      <c r="G130" s="82"/>
      <c r="H130" s="298">
        <v>0</v>
      </c>
      <c r="I130" s="298"/>
      <c r="J130" s="298">
        <v>0</v>
      </c>
      <c r="K130" s="298"/>
    </row>
    <row r="131" spans="2:11" ht="19.5" customHeight="1">
      <c r="B131" s="114"/>
      <c r="C131" s="169">
        <v>0</v>
      </c>
      <c r="D131" s="111"/>
      <c r="E131" s="169">
        <v>0</v>
      </c>
      <c r="F131" s="108"/>
      <c r="G131" s="82"/>
      <c r="H131" s="298">
        <v>0</v>
      </c>
      <c r="I131" s="298"/>
      <c r="J131" s="298">
        <v>0</v>
      </c>
      <c r="K131" s="298"/>
    </row>
    <row r="132" spans="2:11" ht="20.25" customHeight="1">
      <c r="B132" s="39" t="s">
        <v>7</v>
      </c>
      <c r="C132" s="35">
        <f>SUM(C122:C131)</f>
        <v>0</v>
      </c>
      <c r="D132" s="13"/>
      <c r="E132" s="35">
        <f>SUM(E122:E131)</f>
        <v>0</v>
      </c>
      <c r="H132" s="299">
        <f>SUM(H122:I131)</f>
        <v>0</v>
      </c>
      <c r="I132" s="300"/>
      <c r="J132" s="299">
        <f>SUM(J122:K131)</f>
        <v>0</v>
      </c>
      <c r="K132" s="300"/>
    </row>
    <row r="133" spans="2:11">
      <c r="C133" s="13"/>
      <c r="D133" s="13"/>
    </row>
    <row r="134" spans="2:11" ht="42" customHeight="1">
      <c r="B134" s="57" t="s">
        <v>35</v>
      </c>
      <c r="C134" s="21" t="s">
        <v>53</v>
      </c>
      <c r="D134" s="21" t="s">
        <v>62</v>
      </c>
      <c r="E134" s="22" t="s">
        <v>92</v>
      </c>
      <c r="F134" s="22" t="s">
        <v>54</v>
      </c>
    </row>
    <row r="135" spans="2:11" ht="26.25" customHeight="1">
      <c r="B135" s="133">
        <v>0</v>
      </c>
      <c r="C135" s="167">
        <f>ROUND(C119+H122+H123+H124+H125+H126+H127+H128+H129+H130+H131,2)*B135</f>
        <v>0</v>
      </c>
      <c r="D135" s="100" t="s">
        <v>0</v>
      </c>
      <c r="E135" s="167">
        <f>ROUND(E119+J122+J123+J124+J125+J126+J127+J128+J129+J130+J131,2)*B135</f>
        <v>0</v>
      </c>
      <c r="F135" s="108"/>
    </row>
    <row r="136" spans="2:11" ht="14.4">
      <c r="B136" s="134" t="s">
        <v>102</v>
      </c>
      <c r="C136" s="169">
        <v>0</v>
      </c>
      <c r="D136" s="100"/>
      <c r="E136" s="159">
        <v>0</v>
      </c>
      <c r="F136" s="108"/>
    </row>
    <row r="137" spans="2:11" ht="21" customHeight="1">
      <c r="B137" s="39" t="s">
        <v>7</v>
      </c>
      <c r="C137" s="35">
        <f>SUM(C135:C136)</f>
        <v>0</v>
      </c>
      <c r="D137" s="13"/>
      <c r="E137" s="35">
        <f>SUM(E135:E136)</f>
        <v>0</v>
      </c>
    </row>
    <row r="138" spans="2:11" ht="12.75" customHeight="1"/>
    <row r="140" spans="2:11">
      <c r="C140" s="13"/>
    </row>
    <row r="141" spans="2:11">
      <c r="C141" s="13"/>
    </row>
    <row r="142" spans="2:11">
      <c r="C142" s="13"/>
      <c r="D142" s="13"/>
    </row>
    <row r="143" spans="2:11">
      <c r="C143" s="13"/>
      <c r="D143" s="13"/>
    </row>
  </sheetData>
  <sheetProtection password="CB76" sheet="1" objects="1" scenarios="1"/>
  <mergeCells count="26">
    <mergeCell ref="B1:L1"/>
    <mergeCell ref="H11:L11"/>
    <mergeCell ref="H121:I121"/>
    <mergeCell ref="J121:K121"/>
    <mergeCell ref="H122:I122"/>
    <mergeCell ref="J122:K122"/>
    <mergeCell ref="H123:I123"/>
    <mergeCell ref="J123:K123"/>
    <mergeCell ref="H124:I124"/>
    <mergeCell ref="J124:K124"/>
    <mergeCell ref="H125:I125"/>
    <mergeCell ref="J125:K125"/>
    <mergeCell ref="H126:I126"/>
    <mergeCell ref="J126:K126"/>
    <mergeCell ref="H127:I127"/>
    <mergeCell ref="J127:K127"/>
    <mergeCell ref="H128:I128"/>
    <mergeCell ref="J128:K128"/>
    <mergeCell ref="H132:I132"/>
    <mergeCell ref="J132:K132"/>
    <mergeCell ref="H129:I129"/>
    <mergeCell ref="J129:K129"/>
    <mergeCell ref="H130:I130"/>
    <mergeCell ref="J130:K130"/>
    <mergeCell ref="H131:I131"/>
    <mergeCell ref="J131:K131"/>
  </mergeCells>
  <pageMargins left="0.2" right="0.2" top="0.25" bottom="0.25" header="0.3" footer="0.3"/>
  <pageSetup scale="60"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3"/>
  <sheetViews>
    <sheetView zoomScale="90" zoomScaleNormal="90" workbookViewId="0">
      <selection activeCell="D3" sqref="D3"/>
    </sheetView>
  </sheetViews>
  <sheetFormatPr defaultColWidth="9.28515625" defaultRowHeight="13.8"/>
  <cols>
    <col min="1" max="1" width="2.28515625" style="13" customWidth="1"/>
    <col min="2" max="2" width="48.28515625" style="13" customWidth="1"/>
    <col min="3" max="3" width="18.42578125" style="14" customWidth="1"/>
    <col min="4" max="4" width="80.28515625" style="40" customWidth="1"/>
    <col min="5" max="5" width="17.7109375" style="13" customWidth="1"/>
    <col min="6" max="6" width="49.7109375" style="13" customWidth="1"/>
    <col min="7" max="7" width="2" style="13" customWidth="1"/>
    <col min="8" max="8" width="16.42578125" style="13" customWidth="1"/>
    <col min="9" max="12" width="13" style="13" customWidth="1"/>
    <col min="13" max="13" width="12.140625" style="13" customWidth="1"/>
    <col min="14" max="16384" width="9.28515625" style="13"/>
  </cols>
  <sheetData>
    <row r="1" spans="2:12" ht="27" customHeight="1">
      <c r="B1" s="301" t="s">
        <v>87</v>
      </c>
      <c r="C1" s="301"/>
      <c r="D1" s="301"/>
      <c r="E1" s="301"/>
      <c r="F1" s="301"/>
      <c r="G1" s="301"/>
      <c r="H1" s="301"/>
      <c r="I1" s="301"/>
      <c r="J1" s="301"/>
      <c r="K1" s="301"/>
      <c r="L1" s="301"/>
    </row>
    <row r="2" spans="2:12" ht="6" customHeight="1">
      <c r="B2" s="158"/>
      <c r="C2" s="158"/>
      <c r="D2" s="158"/>
      <c r="E2" s="158"/>
      <c r="F2" s="158"/>
      <c r="G2" s="158"/>
      <c r="H2" s="158"/>
      <c r="I2" s="158"/>
      <c r="J2" s="158"/>
      <c r="K2" s="158"/>
      <c r="L2" s="158"/>
    </row>
    <row r="3" spans="2:12" ht="18" customHeight="1">
      <c r="C3" s="49" t="s">
        <v>64</v>
      </c>
      <c r="D3" s="101" t="s">
        <v>99</v>
      </c>
      <c r="E3" s="16"/>
      <c r="F3" s="16"/>
      <c r="G3" s="16"/>
      <c r="H3" s="17"/>
      <c r="J3" s="18"/>
      <c r="K3" s="18"/>
    </row>
    <row r="4" spans="2:12" ht="18" customHeight="1">
      <c r="C4" s="58" t="s">
        <v>75</v>
      </c>
      <c r="D4" s="139">
        <f>'Subcontractor Proposed Budget'!D4</f>
        <v>0</v>
      </c>
      <c r="E4" s="19"/>
      <c r="F4" s="19"/>
      <c r="G4" s="19"/>
      <c r="H4" s="17"/>
      <c r="J4" s="20"/>
      <c r="K4" s="20"/>
    </row>
    <row r="5" spans="2:12" ht="18" customHeight="1">
      <c r="B5" s="102"/>
      <c r="C5" s="103" t="s">
        <v>81</v>
      </c>
      <c r="D5" s="104">
        <f>C33+C56+C71+C79+C92+C98+C116+C132+C137</f>
        <v>0</v>
      </c>
      <c r="E5" s="19"/>
      <c r="F5" s="19"/>
      <c r="G5" s="19"/>
      <c r="H5" s="17"/>
      <c r="J5" s="20"/>
      <c r="K5" s="20"/>
    </row>
    <row r="6" spans="2:12" ht="18" customHeight="1">
      <c r="B6" s="102"/>
      <c r="C6" s="103" t="s">
        <v>82</v>
      </c>
      <c r="D6" s="104">
        <f>E33+E56+E71+E79+E92+E98+E116+E132+E137</f>
        <v>0</v>
      </c>
      <c r="E6" s="19"/>
      <c r="F6" s="19"/>
      <c r="G6" s="19"/>
      <c r="H6" s="17"/>
      <c r="J6" s="20"/>
      <c r="K6" s="20"/>
    </row>
    <row r="7" spans="2:12" ht="18" customHeight="1">
      <c r="B7" s="102"/>
      <c r="C7" s="105" t="s">
        <v>76</v>
      </c>
      <c r="D7" s="106" t="s">
        <v>46</v>
      </c>
      <c r="E7" s="19"/>
      <c r="F7" s="19"/>
      <c r="G7" s="19"/>
      <c r="H7" s="17"/>
      <c r="J7" s="18"/>
      <c r="K7" s="18"/>
    </row>
    <row r="8" spans="2:12" ht="18" customHeight="1">
      <c r="C8" s="49" t="s">
        <v>77</v>
      </c>
      <c r="D8" s="101" t="s">
        <v>99</v>
      </c>
    </row>
    <row r="9" spans="2:12" ht="18" customHeight="1">
      <c r="C9" s="50" t="s">
        <v>78</v>
      </c>
      <c r="D9" s="101" t="s">
        <v>99</v>
      </c>
    </row>
    <row r="10" spans="2:12" ht="6.75" customHeight="1">
      <c r="C10" s="50"/>
      <c r="D10" s="59"/>
    </row>
    <row r="11" spans="2:12" ht="15.6">
      <c r="D11" s="15" t="s">
        <v>0</v>
      </c>
      <c r="H11" s="302" t="s">
        <v>55</v>
      </c>
      <c r="I11" s="302"/>
      <c r="J11" s="302"/>
      <c r="K11" s="302"/>
      <c r="L11" s="302"/>
    </row>
    <row r="12" spans="2:12" ht="42.75" customHeight="1">
      <c r="B12" s="53" t="s">
        <v>5</v>
      </c>
      <c r="C12" s="21" t="s">
        <v>53</v>
      </c>
      <c r="D12" s="21" t="s">
        <v>62</v>
      </c>
      <c r="E12" s="22" t="s">
        <v>92</v>
      </c>
      <c r="F12" s="22" t="s">
        <v>54</v>
      </c>
      <c r="H12" s="42" t="s">
        <v>45</v>
      </c>
      <c r="I12" s="42" t="s">
        <v>44</v>
      </c>
      <c r="J12" s="41" t="s">
        <v>56</v>
      </c>
      <c r="K12" s="160" t="s">
        <v>104</v>
      </c>
      <c r="L12" s="42" t="s">
        <v>6</v>
      </c>
    </row>
    <row r="13" spans="2:12" ht="15.75" customHeight="1">
      <c r="B13" s="107">
        <v>1</v>
      </c>
      <c r="C13" s="115">
        <f t="shared" ref="C13:C32" si="0">(H13/12)*I13*J13*L13</f>
        <v>0</v>
      </c>
      <c r="D13" s="108"/>
      <c r="E13" s="116">
        <f>ROUND((H13/12)*I13*K13*L13,2)</f>
        <v>0</v>
      </c>
      <c r="F13" s="108"/>
      <c r="G13" s="109"/>
      <c r="H13" s="164">
        <v>0</v>
      </c>
      <c r="I13" s="154">
        <v>0</v>
      </c>
      <c r="J13" s="155">
        <v>0</v>
      </c>
      <c r="K13" s="155">
        <v>0</v>
      </c>
      <c r="L13" s="156">
        <v>0</v>
      </c>
    </row>
    <row r="14" spans="2:12" ht="15.75" customHeight="1">
      <c r="B14" s="107">
        <v>2</v>
      </c>
      <c r="C14" s="115">
        <f t="shared" si="0"/>
        <v>0</v>
      </c>
      <c r="D14" s="108"/>
      <c r="E14" s="116">
        <f t="shared" ref="E14:E32" si="1">ROUND((H14/12)*I14*K14*L14,2)</f>
        <v>0</v>
      </c>
      <c r="F14" s="108"/>
      <c r="G14" s="109"/>
      <c r="H14" s="164">
        <v>0</v>
      </c>
      <c r="I14" s="154">
        <v>0</v>
      </c>
      <c r="J14" s="155">
        <v>0</v>
      </c>
      <c r="K14" s="155">
        <v>0</v>
      </c>
      <c r="L14" s="156">
        <v>0</v>
      </c>
    </row>
    <row r="15" spans="2:12" ht="15.75" customHeight="1">
      <c r="B15" s="107">
        <v>3</v>
      </c>
      <c r="C15" s="115">
        <f t="shared" si="0"/>
        <v>0</v>
      </c>
      <c r="D15" s="108"/>
      <c r="E15" s="116">
        <f t="shared" si="1"/>
        <v>0</v>
      </c>
      <c r="F15" s="108"/>
      <c r="G15" s="109"/>
      <c r="H15" s="164">
        <v>0</v>
      </c>
      <c r="I15" s="154">
        <v>0</v>
      </c>
      <c r="J15" s="155">
        <v>0</v>
      </c>
      <c r="K15" s="155">
        <v>0</v>
      </c>
      <c r="L15" s="156">
        <v>0</v>
      </c>
    </row>
    <row r="16" spans="2:12" ht="15.75" customHeight="1">
      <c r="B16" s="107">
        <v>4</v>
      </c>
      <c r="C16" s="115">
        <f t="shared" si="0"/>
        <v>0</v>
      </c>
      <c r="D16" s="108"/>
      <c r="E16" s="116">
        <f t="shared" si="1"/>
        <v>0</v>
      </c>
      <c r="F16" s="108"/>
      <c r="G16" s="109"/>
      <c r="H16" s="164">
        <v>0</v>
      </c>
      <c r="I16" s="154">
        <v>0</v>
      </c>
      <c r="J16" s="155">
        <v>0</v>
      </c>
      <c r="K16" s="155">
        <v>0</v>
      </c>
      <c r="L16" s="156">
        <v>0</v>
      </c>
    </row>
    <row r="17" spans="2:12" ht="15.75" customHeight="1">
      <c r="B17" s="107">
        <v>5</v>
      </c>
      <c r="C17" s="115">
        <f t="shared" si="0"/>
        <v>0</v>
      </c>
      <c r="D17" s="108"/>
      <c r="E17" s="116">
        <f t="shared" si="1"/>
        <v>0</v>
      </c>
      <c r="F17" s="108"/>
      <c r="G17" s="109"/>
      <c r="H17" s="164">
        <v>0</v>
      </c>
      <c r="I17" s="154">
        <v>0</v>
      </c>
      <c r="J17" s="155">
        <v>0</v>
      </c>
      <c r="K17" s="155">
        <v>0</v>
      </c>
      <c r="L17" s="156">
        <v>0</v>
      </c>
    </row>
    <row r="18" spans="2:12" ht="15.75" customHeight="1">
      <c r="B18" s="107">
        <v>6</v>
      </c>
      <c r="C18" s="115">
        <f t="shared" si="0"/>
        <v>0</v>
      </c>
      <c r="D18" s="108"/>
      <c r="E18" s="116">
        <f t="shared" si="1"/>
        <v>0</v>
      </c>
      <c r="F18" s="108"/>
      <c r="G18" s="109"/>
      <c r="H18" s="164">
        <v>0</v>
      </c>
      <c r="I18" s="154">
        <v>0</v>
      </c>
      <c r="J18" s="155">
        <v>0</v>
      </c>
      <c r="K18" s="155">
        <v>0</v>
      </c>
      <c r="L18" s="156">
        <v>0</v>
      </c>
    </row>
    <row r="19" spans="2:12" ht="15.75" customHeight="1">
      <c r="B19" s="107">
        <v>7</v>
      </c>
      <c r="C19" s="115">
        <f t="shared" si="0"/>
        <v>0</v>
      </c>
      <c r="D19" s="108"/>
      <c r="E19" s="116">
        <f t="shared" si="1"/>
        <v>0</v>
      </c>
      <c r="F19" s="108"/>
      <c r="G19" s="109"/>
      <c r="H19" s="164">
        <v>0</v>
      </c>
      <c r="I19" s="154">
        <v>0</v>
      </c>
      <c r="J19" s="155">
        <v>0</v>
      </c>
      <c r="K19" s="155">
        <v>0</v>
      </c>
      <c r="L19" s="156">
        <v>0</v>
      </c>
    </row>
    <row r="20" spans="2:12" ht="15.75" customHeight="1">
      <c r="B20" s="107">
        <v>8</v>
      </c>
      <c r="C20" s="115">
        <f t="shared" si="0"/>
        <v>0</v>
      </c>
      <c r="D20" s="108"/>
      <c r="E20" s="116">
        <f t="shared" si="1"/>
        <v>0</v>
      </c>
      <c r="F20" s="108"/>
      <c r="G20" s="109"/>
      <c r="H20" s="164">
        <v>0</v>
      </c>
      <c r="I20" s="154">
        <v>0</v>
      </c>
      <c r="J20" s="155">
        <v>0</v>
      </c>
      <c r="K20" s="155">
        <v>0</v>
      </c>
      <c r="L20" s="156">
        <v>0</v>
      </c>
    </row>
    <row r="21" spans="2:12" ht="15.75" customHeight="1">
      <c r="B21" s="107">
        <v>9</v>
      </c>
      <c r="C21" s="115">
        <f t="shared" si="0"/>
        <v>0</v>
      </c>
      <c r="D21" s="108"/>
      <c r="E21" s="116">
        <f t="shared" si="1"/>
        <v>0</v>
      </c>
      <c r="F21" s="108"/>
      <c r="G21" s="109"/>
      <c r="H21" s="164">
        <v>0</v>
      </c>
      <c r="I21" s="154">
        <v>0</v>
      </c>
      <c r="J21" s="155">
        <v>0</v>
      </c>
      <c r="K21" s="155">
        <v>0</v>
      </c>
      <c r="L21" s="156">
        <v>0</v>
      </c>
    </row>
    <row r="22" spans="2:12" ht="15.75" customHeight="1">
      <c r="B22" s="107">
        <v>10</v>
      </c>
      <c r="C22" s="115">
        <f t="shared" si="0"/>
        <v>0</v>
      </c>
      <c r="D22" s="108"/>
      <c r="E22" s="116">
        <f t="shared" si="1"/>
        <v>0</v>
      </c>
      <c r="F22" s="108"/>
      <c r="G22" s="109"/>
      <c r="H22" s="164">
        <v>0</v>
      </c>
      <c r="I22" s="154">
        <v>0</v>
      </c>
      <c r="J22" s="155">
        <v>0</v>
      </c>
      <c r="K22" s="155">
        <v>0</v>
      </c>
      <c r="L22" s="156">
        <v>0</v>
      </c>
    </row>
    <row r="23" spans="2:12" ht="15.75" customHeight="1">
      <c r="B23" s="107">
        <v>11</v>
      </c>
      <c r="C23" s="115">
        <f t="shared" si="0"/>
        <v>0</v>
      </c>
      <c r="D23" s="108"/>
      <c r="E23" s="116">
        <f t="shared" si="1"/>
        <v>0</v>
      </c>
      <c r="F23" s="108"/>
      <c r="G23" s="109"/>
      <c r="H23" s="164">
        <v>0</v>
      </c>
      <c r="I23" s="154">
        <v>0</v>
      </c>
      <c r="J23" s="155">
        <v>0</v>
      </c>
      <c r="K23" s="155">
        <v>0</v>
      </c>
      <c r="L23" s="156">
        <v>0</v>
      </c>
    </row>
    <row r="24" spans="2:12" ht="15.75" customHeight="1">
      <c r="B24" s="107">
        <v>12</v>
      </c>
      <c r="C24" s="115">
        <f t="shared" si="0"/>
        <v>0</v>
      </c>
      <c r="D24" s="108"/>
      <c r="E24" s="116">
        <f t="shared" si="1"/>
        <v>0</v>
      </c>
      <c r="F24" s="108"/>
      <c r="G24" s="109"/>
      <c r="H24" s="164">
        <v>0</v>
      </c>
      <c r="I24" s="154">
        <v>0</v>
      </c>
      <c r="J24" s="155">
        <v>0</v>
      </c>
      <c r="K24" s="155">
        <v>0</v>
      </c>
      <c r="L24" s="156">
        <v>0</v>
      </c>
    </row>
    <row r="25" spans="2:12" ht="15.75" customHeight="1">
      <c r="B25" s="107">
        <v>13</v>
      </c>
      <c r="C25" s="115">
        <f t="shared" si="0"/>
        <v>0</v>
      </c>
      <c r="D25" s="108"/>
      <c r="E25" s="116">
        <f t="shared" si="1"/>
        <v>0</v>
      </c>
      <c r="F25" s="108"/>
      <c r="G25" s="109"/>
      <c r="H25" s="164">
        <v>0</v>
      </c>
      <c r="I25" s="154">
        <v>0</v>
      </c>
      <c r="J25" s="155">
        <v>0</v>
      </c>
      <c r="K25" s="155">
        <v>0</v>
      </c>
      <c r="L25" s="156">
        <v>0</v>
      </c>
    </row>
    <row r="26" spans="2:12" ht="15.75" customHeight="1">
      <c r="B26" s="107">
        <v>14</v>
      </c>
      <c r="C26" s="115">
        <f t="shared" si="0"/>
        <v>0</v>
      </c>
      <c r="D26" s="108"/>
      <c r="E26" s="116">
        <f t="shared" si="1"/>
        <v>0</v>
      </c>
      <c r="F26" s="108"/>
      <c r="G26" s="109"/>
      <c r="H26" s="164">
        <v>0</v>
      </c>
      <c r="I26" s="154">
        <v>0</v>
      </c>
      <c r="J26" s="155">
        <v>0</v>
      </c>
      <c r="K26" s="155">
        <v>0</v>
      </c>
      <c r="L26" s="156">
        <v>0</v>
      </c>
    </row>
    <row r="27" spans="2:12" ht="15.75" customHeight="1">
      <c r="B27" s="107">
        <v>15</v>
      </c>
      <c r="C27" s="115">
        <f t="shared" si="0"/>
        <v>0</v>
      </c>
      <c r="D27" s="108"/>
      <c r="E27" s="116">
        <f t="shared" si="1"/>
        <v>0</v>
      </c>
      <c r="F27" s="108"/>
      <c r="G27" s="109"/>
      <c r="H27" s="164">
        <v>0</v>
      </c>
      <c r="I27" s="154">
        <v>0</v>
      </c>
      <c r="J27" s="155">
        <v>0</v>
      </c>
      <c r="K27" s="155">
        <v>0</v>
      </c>
      <c r="L27" s="156">
        <v>0</v>
      </c>
    </row>
    <row r="28" spans="2:12" ht="15.75" customHeight="1">
      <c r="B28" s="107">
        <v>16</v>
      </c>
      <c r="C28" s="115">
        <f t="shared" si="0"/>
        <v>0</v>
      </c>
      <c r="D28" s="108"/>
      <c r="E28" s="116">
        <f t="shared" si="1"/>
        <v>0</v>
      </c>
      <c r="F28" s="108"/>
      <c r="G28" s="109"/>
      <c r="H28" s="164">
        <v>0</v>
      </c>
      <c r="I28" s="154">
        <v>0</v>
      </c>
      <c r="J28" s="155">
        <v>0</v>
      </c>
      <c r="K28" s="155">
        <v>0</v>
      </c>
      <c r="L28" s="156">
        <v>0</v>
      </c>
    </row>
    <row r="29" spans="2:12" ht="15.75" customHeight="1">
      <c r="B29" s="107">
        <v>17</v>
      </c>
      <c r="C29" s="115">
        <f t="shared" si="0"/>
        <v>0</v>
      </c>
      <c r="D29" s="108"/>
      <c r="E29" s="116">
        <f t="shared" si="1"/>
        <v>0</v>
      </c>
      <c r="F29" s="108"/>
      <c r="G29" s="109"/>
      <c r="H29" s="164">
        <v>0</v>
      </c>
      <c r="I29" s="154">
        <v>0</v>
      </c>
      <c r="J29" s="155">
        <v>0</v>
      </c>
      <c r="K29" s="155">
        <v>0</v>
      </c>
      <c r="L29" s="156">
        <v>0</v>
      </c>
    </row>
    <row r="30" spans="2:12" ht="15.75" customHeight="1">
      <c r="B30" s="107">
        <v>18</v>
      </c>
      <c r="C30" s="115">
        <f t="shared" si="0"/>
        <v>0</v>
      </c>
      <c r="D30" s="108"/>
      <c r="E30" s="116">
        <f t="shared" si="1"/>
        <v>0</v>
      </c>
      <c r="F30" s="108"/>
      <c r="G30" s="109"/>
      <c r="H30" s="164">
        <v>0</v>
      </c>
      <c r="I30" s="154">
        <v>0</v>
      </c>
      <c r="J30" s="155">
        <v>0</v>
      </c>
      <c r="K30" s="155">
        <v>0</v>
      </c>
      <c r="L30" s="156">
        <v>0</v>
      </c>
    </row>
    <row r="31" spans="2:12" ht="15.75" customHeight="1">
      <c r="B31" s="107">
        <v>19</v>
      </c>
      <c r="C31" s="115">
        <f t="shared" si="0"/>
        <v>0</v>
      </c>
      <c r="D31" s="108"/>
      <c r="E31" s="116">
        <f t="shared" si="1"/>
        <v>0</v>
      </c>
      <c r="F31" s="108"/>
      <c r="G31" s="109"/>
      <c r="H31" s="164">
        <v>0</v>
      </c>
      <c r="I31" s="154">
        <v>0</v>
      </c>
      <c r="J31" s="155">
        <v>0</v>
      </c>
      <c r="K31" s="155">
        <v>0</v>
      </c>
      <c r="L31" s="156">
        <v>0</v>
      </c>
    </row>
    <row r="32" spans="2:12" ht="15.75" customHeight="1">
      <c r="B32" s="107">
        <v>20</v>
      </c>
      <c r="C32" s="115">
        <f t="shared" si="0"/>
        <v>0</v>
      </c>
      <c r="D32" s="108"/>
      <c r="E32" s="116">
        <f t="shared" si="1"/>
        <v>0</v>
      </c>
      <c r="F32" s="108"/>
      <c r="G32" s="109"/>
      <c r="H32" s="164">
        <v>0</v>
      </c>
      <c r="I32" s="154">
        <v>0</v>
      </c>
      <c r="J32" s="155">
        <v>0</v>
      </c>
      <c r="K32" s="155">
        <v>0</v>
      </c>
      <c r="L32" s="156">
        <v>0</v>
      </c>
    </row>
    <row r="33" spans="2:13" ht="20.25" customHeight="1">
      <c r="B33" s="24" t="s">
        <v>7</v>
      </c>
      <c r="C33" s="25">
        <f>SUM(C13:C32)</f>
        <v>0</v>
      </c>
      <c r="D33" s="13"/>
      <c r="E33" s="25">
        <f>SUM(E13:E32)</f>
        <v>0</v>
      </c>
    </row>
    <row r="34" spans="2:13">
      <c r="C34" s="13"/>
      <c r="D34" s="13"/>
    </row>
    <row r="35" spans="2:13" ht="48" customHeight="1">
      <c r="B35" s="55" t="s">
        <v>8</v>
      </c>
      <c r="C35" s="21" t="s">
        <v>53</v>
      </c>
      <c r="D35" s="21" t="s">
        <v>62</v>
      </c>
      <c r="E35" s="22" t="s">
        <v>92</v>
      </c>
      <c r="F35" s="22" t="s">
        <v>54</v>
      </c>
      <c r="H35" s="42" t="s">
        <v>36</v>
      </c>
      <c r="I35" s="42" t="s">
        <v>44</v>
      </c>
      <c r="J35" s="41" t="s">
        <v>56</v>
      </c>
      <c r="K35" s="160" t="s">
        <v>104</v>
      </c>
      <c r="L35" s="42" t="s">
        <v>6</v>
      </c>
      <c r="M35" s="42" t="s">
        <v>96</v>
      </c>
    </row>
    <row r="36" spans="2:13" ht="14.4">
      <c r="B36" s="26">
        <f t="shared" ref="B36:B55" si="2">B13</f>
        <v>1</v>
      </c>
      <c r="C36" s="165">
        <f t="shared" ref="C36:C55" si="3">(H36/12)*I36*J36*L36</f>
        <v>0</v>
      </c>
      <c r="D36" s="161"/>
      <c r="E36" s="116">
        <f t="shared" ref="E36:E55" si="4">ROUND((H36/12)*I36*K36*L36,2)</f>
        <v>0</v>
      </c>
      <c r="F36" s="161"/>
      <c r="G36" s="82"/>
      <c r="H36" s="166">
        <f>H13*M36</f>
        <v>0</v>
      </c>
      <c r="I36" s="27">
        <f t="shared" ref="I36:L51" si="5">I13</f>
        <v>0</v>
      </c>
      <c r="J36" s="28">
        <f t="shared" si="5"/>
        <v>0</v>
      </c>
      <c r="K36" s="28">
        <f>K13</f>
        <v>0</v>
      </c>
      <c r="L36" s="27">
        <f t="shared" si="5"/>
        <v>0</v>
      </c>
      <c r="M36" s="110">
        <v>0.25</v>
      </c>
    </row>
    <row r="37" spans="2:13" ht="14.4">
      <c r="B37" s="29">
        <f t="shared" si="2"/>
        <v>2</v>
      </c>
      <c r="C37" s="165">
        <f t="shared" si="3"/>
        <v>0</v>
      </c>
      <c r="D37" s="161"/>
      <c r="E37" s="116">
        <f t="shared" si="4"/>
        <v>0</v>
      </c>
      <c r="F37" s="162"/>
      <c r="G37" s="82"/>
      <c r="H37" s="166">
        <f t="shared" ref="H37:H55" si="6">H14*M37</f>
        <v>0</v>
      </c>
      <c r="I37" s="27">
        <f t="shared" si="5"/>
        <v>0</v>
      </c>
      <c r="J37" s="28">
        <f t="shared" si="5"/>
        <v>0</v>
      </c>
      <c r="K37" s="28">
        <f t="shared" si="5"/>
        <v>0</v>
      </c>
      <c r="L37" s="27">
        <f t="shared" si="5"/>
        <v>0</v>
      </c>
      <c r="M37" s="110">
        <v>0.25</v>
      </c>
    </row>
    <row r="38" spans="2:13" ht="14.4">
      <c r="B38" s="29">
        <f t="shared" si="2"/>
        <v>3</v>
      </c>
      <c r="C38" s="165">
        <f t="shared" si="3"/>
        <v>0</v>
      </c>
      <c r="D38" s="161"/>
      <c r="E38" s="116">
        <f t="shared" si="4"/>
        <v>0</v>
      </c>
      <c r="F38" s="162"/>
      <c r="G38" s="82"/>
      <c r="H38" s="166">
        <f t="shared" si="6"/>
        <v>0</v>
      </c>
      <c r="I38" s="27">
        <f t="shared" si="5"/>
        <v>0</v>
      </c>
      <c r="J38" s="28">
        <f t="shared" si="5"/>
        <v>0</v>
      </c>
      <c r="K38" s="28">
        <f t="shared" si="5"/>
        <v>0</v>
      </c>
      <c r="L38" s="27">
        <f t="shared" si="5"/>
        <v>0</v>
      </c>
      <c r="M38" s="110">
        <v>0.25</v>
      </c>
    </row>
    <row r="39" spans="2:13" ht="14.4">
      <c r="B39" s="29">
        <f t="shared" si="2"/>
        <v>4</v>
      </c>
      <c r="C39" s="165">
        <f t="shared" si="3"/>
        <v>0</v>
      </c>
      <c r="D39" s="161"/>
      <c r="E39" s="116">
        <f t="shared" si="4"/>
        <v>0</v>
      </c>
      <c r="F39" s="161"/>
      <c r="G39" s="82"/>
      <c r="H39" s="166">
        <f t="shared" si="6"/>
        <v>0</v>
      </c>
      <c r="I39" s="27">
        <f t="shared" si="5"/>
        <v>0</v>
      </c>
      <c r="J39" s="28">
        <f t="shared" si="5"/>
        <v>0</v>
      </c>
      <c r="K39" s="28">
        <f t="shared" si="5"/>
        <v>0</v>
      </c>
      <c r="L39" s="27">
        <f t="shared" si="5"/>
        <v>0</v>
      </c>
      <c r="M39" s="110">
        <v>0.25</v>
      </c>
    </row>
    <row r="40" spans="2:13" ht="14.4">
      <c r="B40" s="29">
        <f t="shared" si="2"/>
        <v>5</v>
      </c>
      <c r="C40" s="165">
        <f t="shared" si="3"/>
        <v>0</v>
      </c>
      <c r="D40" s="161"/>
      <c r="E40" s="116">
        <f t="shared" si="4"/>
        <v>0</v>
      </c>
      <c r="F40" s="161"/>
      <c r="G40" s="82"/>
      <c r="H40" s="166">
        <f t="shared" si="6"/>
        <v>0</v>
      </c>
      <c r="I40" s="27">
        <f t="shared" si="5"/>
        <v>0</v>
      </c>
      <c r="J40" s="28">
        <f t="shared" si="5"/>
        <v>0</v>
      </c>
      <c r="K40" s="28">
        <f t="shared" si="5"/>
        <v>0</v>
      </c>
      <c r="L40" s="27">
        <f t="shared" si="5"/>
        <v>0</v>
      </c>
      <c r="M40" s="110">
        <v>0</v>
      </c>
    </row>
    <row r="41" spans="2:13" ht="14.4">
      <c r="B41" s="29">
        <f t="shared" si="2"/>
        <v>6</v>
      </c>
      <c r="C41" s="165">
        <f t="shared" si="3"/>
        <v>0</v>
      </c>
      <c r="D41" s="161"/>
      <c r="E41" s="116">
        <f t="shared" si="4"/>
        <v>0</v>
      </c>
      <c r="F41" s="161"/>
      <c r="G41" s="82"/>
      <c r="H41" s="166">
        <f t="shared" si="6"/>
        <v>0</v>
      </c>
      <c r="I41" s="27">
        <f t="shared" si="5"/>
        <v>0</v>
      </c>
      <c r="J41" s="28">
        <f t="shared" si="5"/>
        <v>0</v>
      </c>
      <c r="K41" s="28">
        <f t="shared" si="5"/>
        <v>0</v>
      </c>
      <c r="L41" s="27">
        <f t="shared" si="5"/>
        <v>0</v>
      </c>
      <c r="M41" s="110">
        <v>0</v>
      </c>
    </row>
    <row r="42" spans="2:13" ht="14.4">
      <c r="B42" s="29">
        <f t="shared" si="2"/>
        <v>7</v>
      </c>
      <c r="C42" s="165">
        <f t="shared" si="3"/>
        <v>0</v>
      </c>
      <c r="D42" s="161"/>
      <c r="E42" s="116">
        <f t="shared" si="4"/>
        <v>0</v>
      </c>
      <c r="F42" s="161"/>
      <c r="G42" s="82"/>
      <c r="H42" s="166">
        <f t="shared" si="6"/>
        <v>0</v>
      </c>
      <c r="I42" s="27">
        <f t="shared" si="5"/>
        <v>0</v>
      </c>
      <c r="J42" s="28">
        <f t="shared" si="5"/>
        <v>0</v>
      </c>
      <c r="K42" s="28">
        <f t="shared" si="5"/>
        <v>0</v>
      </c>
      <c r="L42" s="27">
        <f t="shared" si="5"/>
        <v>0</v>
      </c>
      <c r="M42" s="110">
        <v>0</v>
      </c>
    </row>
    <row r="43" spans="2:13" ht="14.4">
      <c r="B43" s="29">
        <f t="shared" si="2"/>
        <v>8</v>
      </c>
      <c r="C43" s="165">
        <f t="shared" si="3"/>
        <v>0</v>
      </c>
      <c r="D43" s="161"/>
      <c r="E43" s="116">
        <f t="shared" si="4"/>
        <v>0</v>
      </c>
      <c r="F43" s="161"/>
      <c r="G43" s="82"/>
      <c r="H43" s="166">
        <f t="shared" si="6"/>
        <v>0</v>
      </c>
      <c r="I43" s="27">
        <f t="shared" si="5"/>
        <v>0</v>
      </c>
      <c r="J43" s="28">
        <f t="shared" si="5"/>
        <v>0</v>
      </c>
      <c r="K43" s="28">
        <f t="shared" si="5"/>
        <v>0</v>
      </c>
      <c r="L43" s="27">
        <f t="shared" si="5"/>
        <v>0</v>
      </c>
      <c r="M43" s="110">
        <v>0</v>
      </c>
    </row>
    <row r="44" spans="2:13" ht="14.4">
      <c r="B44" s="29">
        <f t="shared" si="2"/>
        <v>9</v>
      </c>
      <c r="C44" s="165">
        <f t="shared" si="3"/>
        <v>0</v>
      </c>
      <c r="D44" s="161"/>
      <c r="E44" s="116">
        <f t="shared" si="4"/>
        <v>0</v>
      </c>
      <c r="F44" s="161"/>
      <c r="G44" s="82"/>
      <c r="H44" s="166">
        <f t="shared" si="6"/>
        <v>0</v>
      </c>
      <c r="I44" s="27">
        <f t="shared" si="5"/>
        <v>0</v>
      </c>
      <c r="J44" s="28">
        <f t="shared" si="5"/>
        <v>0</v>
      </c>
      <c r="K44" s="28">
        <f t="shared" si="5"/>
        <v>0</v>
      </c>
      <c r="L44" s="27">
        <f t="shared" si="5"/>
        <v>0</v>
      </c>
      <c r="M44" s="110">
        <v>0</v>
      </c>
    </row>
    <row r="45" spans="2:13" ht="14.4">
      <c r="B45" s="29">
        <f t="shared" si="2"/>
        <v>10</v>
      </c>
      <c r="C45" s="165">
        <f t="shared" si="3"/>
        <v>0</v>
      </c>
      <c r="D45" s="161"/>
      <c r="E45" s="116">
        <f t="shared" si="4"/>
        <v>0</v>
      </c>
      <c r="F45" s="161"/>
      <c r="G45" s="82"/>
      <c r="H45" s="166">
        <f t="shared" si="6"/>
        <v>0</v>
      </c>
      <c r="I45" s="27">
        <f t="shared" si="5"/>
        <v>0</v>
      </c>
      <c r="J45" s="28">
        <f t="shared" si="5"/>
        <v>0</v>
      </c>
      <c r="K45" s="28">
        <f t="shared" si="5"/>
        <v>0</v>
      </c>
      <c r="L45" s="27">
        <f t="shared" si="5"/>
        <v>0</v>
      </c>
      <c r="M45" s="110">
        <v>0</v>
      </c>
    </row>
    <row r="46" spans="2:13" ht="14.4">
      <c r="B46" s="29">
        <f t="shared" si="2"/>
        <v>11</v>
      </c>
      <c r="C46" s="165">
        <f t="shared" si="3"/>
        <v>0</v>
      </c>
      <c r="D46" s="161"/>
      <c r="E46" s="116">
        <f t="shared" si="4"/>
        <v>0</v>
      </c>
      <c r="F46" s="161"/>
      <c r="G46" s="82"/>
      <c r="H46" s="166">
        <f t="shared" si="6"/>
        <v>0</v>
      </c>
      <c r="I46" s="27">
        <f t="shared" si="5"/>
        <v>0</v>
      </c>
      <c r="J46" s="28">
        <f t="shared" si="5"/>
        <v>0</v>
      </c>
      <c r="K46" s="28">
        <f t="shared" si="5"/>
        <v>0</v>
      </c>
      <c r="L46" s="27">
        <f t="shared" si="5"/>
        <v>0</v>
      </c>
      <c r="M46" s="110">
        <v>0</v>
      </c>
    </row>
    <row r="47" spans="2:13" ht="14.4">
      <c r="B47" s="29">
        <f t="shared" si="2"/>
        <v>12</v>
      </c>
      <c r="C47" s="165">
        <f t="shared" si="3"/>
        <v>0</v>
      </c>
      <c r="D47" s="161"/>
      <c r="E47" s="116">
        <f t="shared" si="4"/>
        <v>0</v>
      </c>
      <c r="F47" s="161"/>
      <c r="G47" s="82"/>
      <c r="H47" s="166">
        <f t="shared" si="6"/>
        <v>0</v>
      </c>
      <c r="I47" s="27">
        <f t="shared" si="5"/>
        <v>0</v>
      </c>
      <c r="J47" s="28">
        <f t="shared" si="5"/>
        <v>0</v>
      </c>
      <c r="K47" s="28">
        <f t="shared" si="5"/>
        <v>0</v>
      </c>
      <c r="L47" s="27">
        <f t="shared" si="5"/>
        <v>0</v>
      </c>
      <c r="M47" s="110">
        <v>0</v>
      </c>
    </row>
    <row r="48" spans="2:13" ht="14.4">
      <c r="B48" s="26">
        <f t="shared" si="2"/>
        <v>13</v>
      </c>
      <c r="C48" s="165">
        <f t="shared" si="3"/>
        <v>0</v>
      </c>
      <c r="D48" s="161"/>
      <c r="E48" s="116">
        <f t="shared" si="4"/>
        <v>0</v>
      </c>
      <c r="F48" s="161"/>
      <c r="G48" s="82"/>
      <c r="H48" s="166">
        <f t="shared" si="6"/>
        <v>0</v>
      </c>
      <c r="I48" s="27">
        <f t="shared" si="5"/>
        <v>0</v>
      </c>
      <c r="J48" s="28">
        <f t="shared" si="5"/>
        <v>0</v>
      </c>
      <c r="K48" s="28">
        <f t="shared" si="5"/>
        <v>0</v>
      </c>
      <c r="L48" s="27">
        <f t="shared" si="5"/>
        <v>0</v>
      </c>
      <c r="M48" s="110">
        <v>0</v>
      </c>
    </row>
    <row r="49" spans="2:13" ht="14.4">
      <c r="B49" s="29">
        <f t="shared" si="2"/>
        <v>14</v>
      </c>
      <c r="C49" s="165">
        <f t="shared" si="3"/>
        <v>0</v>
      </c>
      <c r="D49" s="161"/>
      <c r="E49" s="116">
        <f t="shared" si="4"/>
        <v>0</v>
      </c>
      <c r="F49" s="161"/>
      <c r="G49" s="82"/>
      <c r="H49" s="166">
        <f t="shared" si="6"/>
        <v>0</v>
      </c>
      <c r="I49" s="27">
        <f t="shared" si="5"/>
        <v>0</v>
      </c>
      <c r="J49" s="28">
        <f t="shared" si="5"/>
        <v>0</v>
      </c>
      <c r="K49" s="28">
        <f t="shared" si="5"/>
        <v>0</v>
      </c>
      <c r="L49" s="27">
        <f t="shared" si="5"/>
        <v>0</v>
      </c>
      <c r="M49" s="110">
        <v>0</v>
      </c>
    </row>
    <row r="50" spans="2:13" ht="14.4">
      <c r="B50" s="29">
        <f t="shared" si="2"/>
        <v>15</v>
      </c>
      <c r="C50" s="165">
        <f t="shared" si="3"/>
        <v>0</v>
      </c>
      <c r="D50" s="161"/>
      <c r="E50" s="116">
        <f t="shared" si="4"/>
        <v>0</v>
      </c>
      <c r="F50" s="161"/>
      <c r="G50" s="82"/>
      <c r="H50" s="166">
        <f t="shared" si="6"/>
        <v>0</v>
      </c>
      <c r="I50" s="27">
        <f t="shared" si="5"/>
        <v>0</v>
      </c>
      <c r="J50" s="28">
        <f t="shared" si="5"/>
        <v>0</v>
      </c>
      <c r="K50" s="28">
        <f t="shared" si="5"/>
        <v>0</v>
      </c>
      <c r="L50" s="27">
        <f t="shared" si="5"/>
        <v>0</v>
      </c>
      <c r="M50" s="110">
        <v>0</v>
      </c>
    </row>
    <row r="51" spans="2:13" ht="14.4">
      <c r="B51" s="29">
        <f t="shared" si="2"/>
        <v>16</v>
      </c>
      <c r="C51" s="165">
        <f t="shared" si="3"/>
        <v>0</v>
      </c>
      <c r="D51" s="161"/>
      <c r="E51" s="116">
        <f t="shared" si="4"/>
        <v>0</v>
      </c>
      <c r="F51" s="161"/>
      <c r="G51" s="82"/>
      <c r="H51" s="166">
        <f t="shared" si="6"/>
        <v>0</v>
      </c>
      <c r="I51" s="27">
        <f t="shared" si="5"/>
        <v>0</v>
      </c>
      <c r="J51" s="28">
        <f t="shared" si="5"/>
        <v>0</v>
      </c>
      <c r="K51" s="28">
        <f t="shared" si="5"/>
        <v>0</v>
      </c>
      <c r="L51" s="27">
        <f t="shared" si="5"/>
        <v>0</v>
      </c>
      <c r="M51" s="110">
        <v>0</v>
      </c>
    </row>
    <row r="52" spans="2:13" ht="14.4">
      <c r="B52" s="29">
        <f t="shared" si="2"/>
        <v>17</v>
      </c>
      <c r="C52" s="165">
        <f t="shared" si="3"/>
        <v>0</v>
      </c>
      <c r="D52" s="161"/>
      <c r="E52" s="116">
        <f t="shared" si="4"/>
        <v>0</v>
      </c>
      <c r="F52" s="161"/>
      <c r="G52" s="82"/>
      <c r="H52" s="166">
        <f t="shared" si="6"/>
        <v>0</v>
      </c>
      <c r="I52" s="27">
        <f t="shared" ref="I52:L55" si="7">I29</f>
        <v>0</v>
      </c>
      <c r="J52" s="28">
        <f t="shared" si="7"/>
        <v>0</v>
      </c>
      <c r="K52" s="28">
        <f t="shared" si="7"/>
        <v>0</v>
      </c>
      <c r="L52" s="27">
        <f t="shared" si="7"/>
        <v>0</v>
      </c>
      <c r="M52" s="110">
        <v>0</v>
      </c>
    </row>
    <row r="53" spans="2:13" ht="14.4">
      <c r="B53" s="29">
        <f t="shared" si="2"/>
        <v>18</v>
      </c>
      <c r="C53" s="165">
        <f t="shared" si="3"/>
        <v>0</v>
      </c>
      <c r="D53" s="161"/>
      <c r="E53" s="116">
        <f t="shared" si="4"/>
        <v>0</v>
      </c>
      <c r="F53" s="161"/>
      <c r="G53" s="82"/>
      <c r="H53" s="166">
        <f t="shared" si="6"/>
        <v>0</v>
      </c>
      <c r="I53" s="27">
        <f t="shared" si="7"/>
        <v>0</v>
      </c>
      <c r="J53" s="28">
        <f t="shared" si="7"/>
        <v>0</v>
      </c>
      <c r="K53" s="28">
        <f t="shared" si="7"/>
        <v>0</v>
      </c>
      <c r="L53" s="27">
        <f t="shared" si="7"/>
        <v>0</v>
      </c>
      <c r="M53" s="110">
        <v>0</v>
      </c>
    </row>
    <row r="54" spans="2:13" ht="14.4">
      <c r="B54" s="29">
        <f t="shared" si="2"/>
        <v>19</v>
      </c>
      <c r="C54" s="165">
        <f t="shared" si="3"/>
        <v>0</v>
      </c>
      <c r="D54" s="161"/>
      <c r="E54" s="116">
        <f t="shared" si="4"/>
        <v>0</v>
      </c>
      <c r="F54" s="161"/>
      <c r="G54" s="82"/>
      <c r="H54" s="166">
        <f t="shared" si="6"/>
        <v>0</v>
      </c>
      <c r="I54" s="27">
        <f t="shared" si="7"/>
        <v>0</v>
      </c>
      <c r="J54" s="28">
        <f t="shared" si="7"/>
        <v>0</v>
      </c>
      <c r="K54" s="28">
        <f t="shared" si="7"/>
        <v>0</v>
      </c>
      <c r="L54" s="27">
        <f t="shared" si="7"/>
        <v>0</v>
      </c>
      <c r="M54" s="110">
        <v>0</v>
      </c>
    </row>
    <row r="55" spans="2:13" ht="14.4">
      <c r="B55" s="29">
        <f t="shared" si="2"/>
        <v>20</v>
      </c>
      <c r="C55" s="165">
        <f t="shared" si="3"/>
        <v>0</v>
      </c>
      <c r="D55" s="161"/>
      <c r="E55" s="116">
        <f t="shared" si="4"/>
        <v>0</v>
      </c>
      <c r="F55" s="161"/>
      <c r="G55" s="82"/>
      <c r="H55" s="166">
        <f t="shared" si="6"/>
        <v>0</v>
      </c>
      <c r="I55" s="27">
        <f t="shared" si="7"/>
        <v>0</v>
      </c>
      <c r="J55" s="28">
        <f t="shared" si="7"/>
        <v>0</v>
      </c>
      <c r="K55" s="28">
        <f t="shared" si="7"/>
        <v>0</v>
      </c>
      <c r="L55" s="27">
        <f t="shared" si="7"/>
        <v>0</v>
      </c>
      <c r="M55" s="110">
        <v>0</v>
      </c>
    </row>
    <row r="56" spans="2:13" ht="20.25" customHeight="1">
      <c r="B56" s="24" t="s">
        <v>7</v>
      </c>
      <c r="C56" s="44">
        <f>SUM(C36:C55)</f>
        <v>0</v>
      </c>
      <c r="D56" s="13"/>
      <c r="E56" s="25">
        <f>SUM(E36:E55)</f>
        <v>0</v>
      </c>
      <c r="F56" s="30"/>
      <c r="G56" s="30"/>
      <c r="H56" s="31"/>
    </row>
    <row r="57" spans="2:13">
      <c r="C57" s="13"/>
      <c r="D57" s="13"/>
    </row>
    <row r="58" spans="2:13" ht="42" customHeight="1">
      <c r="B58" s="54" t="s">
        <v>9</v>
      </c>
      <c r="C58" s="21" t="s">
        <v>53</v>
      </c>
      <c r="D58" s="21" t="s">
        <v>62</v>
      </c>
      <c r="E58" s="22" t="s">
        <v>92</v>
      </c>
      <c r="F58" s="22" t="s">
        <v>54</v>
      </c>
      <c r="G58" s="32"/>
    </row>
    <row r="59" spans="2:13">
      <c r="B59" s="33" t="s">
        <v>10</v>
      </c>
      <c r="C59" s="167">
        <v>0</v>
      </c>
      <c r="D59" s="100"/>
      <c r="E59" s="167">
        <f t="shared" ref="E59:E61" si="8">ROUND((L59/12)*M59*O59*P59,2)</f>
        <v>0</v>
      </c>
      <c r="F59" s="100"/>
    </row>
    <row r="60" spans="2:13">
      <c r="B60" s="33" t="s">
        <v>11</v>
      </c>
      <c r="C60" s="167">
        <v>0</v>
      </c>
      <c r="D60" s="100"/>
      <c r="E60" s="167">
        <f t="shared" si="8"/>
        <v>0</v>
      </c>
      <c r="F60" s="100"/>
    </row>
    <row r="61" spans="2:13">
      <c r="B61" s="33" t="s">
        <v>12</v>
      </c>
      <c r="C61" s="167">
        <v>0</v>
      </c>
      <c r="D61" s="100"/>
      <c r="E61" s="167">
        <f t="shared" si="8"/>
        <v>0</v>
      </c>
      <c r="F61" s="100"/>
    </row>
    <row r="62" spans="2:13">
      <c r="B62" s="33" t="s">
        <v>13</v>
      </c>
      <c r="C62" s="167">
        <v>0</v>
      </c>
      <c r="D62" s="100"/>
      <c r="E62" s="167">
        <f>ROUND((L62/12)*M62*O62*P62,2)</f>
        <v>0</v>
      </c>
      <c r="F62" s="100"/>
    </row>
    <row r="63" spans="2:13">
      <c r="B63" s="33" t="s">
        <v>14</v>
      </c>
      <c r="C63" s="167">
        <v>0</v>
      </c>
      <c r="D63" s="100"/>
      <c r="E63" s="167">
        <f>ROUND((L63/12)*M63*O63*P63,2)</f>
        <v>0</v>
      </c>
      <c r="F63" s="100"/>
    </row>
    <row r="64" spans="2:13">
      <c r="B64" s="33" t="s">
        <v>15</v>
      </c>
      <c r="C64" s="167">
        <v>0</v>
      </c>
      <c r="D64" s="100"/>
      <c r="E64" s="167">
        <f>ROUND((L64/12)*M64*O64*P64,2)</f>
        <v>0</v>
      </c>
      <c r="F64" s="100"/>
    </row>
    <row r="65" spans="2:6">
      <c r="B65" s="33" t="s">
        <v>16</v>
      </c>
      <c r="C65" s="167">
        <v>0</v>
      </c>
      <c r="D65" s="100"/>
      <c r="E65" s="167">
        <f>ROUND((L65/12)*M65*O65*P65,2)</f>
        <v>0</v>
      </c>
      <c r="F65" s="100"/>
    </row>
    <row r="66" spans="2:6">
      <c r="B66" s="33" t="s">
        <v>17</v>
      </c>
      <c r="C66" s="167">
        <v>0</v>
      </c>
      <c r="D66" s="100"/>
      <c r="E66" s="167">
        <f t="shared" ref="E66:E70" si="9">ROUND((L66/12)*M66*O66*P66,2)</f>
        <v>0</v>
      </c>
      <c r="F66" s="100"/>
    </row>
    <row r="67" spans="2:6">
      <c r="B67" s="33" t="s">
        <v>18</v>
      </c>
      <c r="C67" s="167">
        <v>0</v>
      </c>
      <c r="D67" s="100"/>
      <c r="E67" s="167">
        <f t="shared" si="9"/>
        <v>0</v>
      </c>
      <c r="F67" s="100"/>
    </row>
    <row r="68" spans="2:6">
      <c r="B68" s="33" t="s">
        <v>19</v>
      </c>
      <c r="C68" s="167">
        <v>0</v>
      </c>
      <c r="D68" s="100"/>
      <c r="E68" s="167">
        <f t="shared" si="9"/>
        <v>0</v>
      </c>
      <c r="F68" s="100"/>
    </row>
    <row r="69" spans="2:6">
      <c r="B69" s="33" t="s">
        <v>20</v>
      </c>
      <c r="C69" s="167">
        <v>0</v>
      </c>
      <c r="D69" s="100"/>
      <c r="E69" s="167">
        <f t="shared" si="9"/>
        <v>0</v>
      </c>
      <c r="F69" s="100"/>
    </row>
    <row r="70" spans="2:6">
      <c r="B70" s="47" t="s">
        <v>43</v>
      </c>
      <c r="C70" s="167">
        <v>0</v>
      </c>
      <c r="D70" s="100"/>
      <c r="E70" s="167">
        <f t="shared" si="9"/>
        <v>0</v>
      </c>
      <c r="F70" s="100"/>
    </row>
    <row r="71" spans="2:6" ht="20.25" customHeight="1">
      <c r="B71" s="34" t="s">
        <v>7</v>
      </c>
      <c r="C71" s="43">
        <f>SUM(C59:C70)</f>
        <v>0</v>
      </c>
      <c r="D71" s="13"/>
      <c r="E71" s="43">
        <f>SUM(E59:E70)</f>
        <v>0</v>
      </c>
    </row>
    <row r="72" spans="2:6">
      <c r="C72" s="13"/>
      <c r="D72" s="13"/>
    </row>
    <row r="73" spans="2:6" ht="39.75" customHeight="1">
      <c r="B73" s="53" t="s">
        <v>21</v>
      </c>
      <c r="C73" s="21" t="s">
        <v>53</v>
      </c>
      <c r="D73" s="21" t="s">
        <v>62</v>
      </c>
      <c r="E73" s="22" t="s">
        <v>92</v>
      </c>
      <c r="F73" s="22" t="s">
        <v>54</v>
      </c>
    </row>
    <row r="74" spans="2:6" s="23" customFormat="1" ht="55.5" customHeight="1">
      <c r="B74" s="130" t="s">
        <v>22</v>
      </c>
      <c r="C74" s="168">
        <v>0</v>
      </c>
      <c r="D74" s="132"/>
      <c r="E74" s="168">
        <v>0</v>
      </c>
      <c r="F74" s="132"/>
    </row>
    <row r="75" spans="2:6" s="23" customFormat="1" ht="55.5" customHeight="1">
      <c r="B75" s="130" t="s">
        <v>23</v>
      </c>
      <c r="C75" s="168">
        <v>0</v>
      </c>
      <c r="D75" s="132"/>
      <c r="E75" s="168">
        <v>0</v>
      </c>
      <c r="F75" s="132"/>
    </row>
    <row r="76" spans="2:6" s="23" customFormat="1" ht="55.5" customHeight="1">
      <c r="B76" s="130" t="s">
        <v>24</v>
      </c>
      <c r="C76" s="168">
        <v>0</v>
      </c>
      <c r="D76" s="132"/>
      <c r="E76" s="168">
        <v>0</v>
      </c>
      <c r="F76" s="132"/>
    </row>
    <row r="77" spans="2:6" s="23" customFormat="1" ht="55.5" customHeight="1">
      <c r="B77" s="130" t="s">
        <v>25</v>
      </c>
      <c r="C77" s="168">
        <v>0</v>
      </c>
      <c r="D77" s="132"/>
      <c r="E77" s="168">
        <v>0</v>
      </c>
      <c r="F77" s="132"/>
    </row>
    <row r="78" spans="2:6" s="23" customFormat="1" ht="55.5" customHeight="1">
      <c r="B78" s="130" t="s">
        <v>26</v>
      </c>
      <c r="C78" s="168">
        <v>0</v>
      </c>
      <c r="D78" s="108"/>
      <c r="E78" s="168">
        <v>0</v>
      </c>
      <c r="F78" s="108"/>
    </row>
    <row r="79" spans="2:6" ht="20.25" customHeight="1">
      <c r="B79" s="34" t="s">
        <v>7</v>
      </c>
      <c r="C79" s="35">
        <f>SUM(C74:C78)</f>
        <v>0</v>
      </c>
      <c r="D79" s="13"/>
      <c r="E79" s="43">
        <f>SUM(E74:E78)</f>
        <v>0</v>
      </c>
    </row>
    <row r="80" spans="2:6">
      <c r="C80" s="13"/>
      <c r="D80" s="13"/>
    </row>
    <row r="81" spans="2:6" ht="39.75" customHeight="1">
      <c r="B81" s="53" t="s">
        <v>28</v>
      </c>
      <c r="C81" s="21" t="s">
        <v>53</v>
      </c>
      <c r="D81" s="21" t="s">
        <v>62</v>
      </c>
      <c r="E81" s="22" t="s">
        <v>92</v>
      </c>
      <c r="F81" s="22" t="s">
        <v>54</v>
      </c>
    </row>
    <row r="82" spans="2:6" ht="42.75" customHeight="1">
      <c r="B82" s="33" t="s">
        <v>29</v>
      </c>
      <c r="C82" s="169">
        <v>0</v>
      </c>
      <c r="D82" s="111"/>
      <c r="E82" s="131">
        <v>0</v>
      </c>
      <c r="F82" s="111"/>
    </row>
    <row r="83" spans="2:6" ht="42.75" customHeight="1">
      <c r="B83" s="33" t="s">
        <v>30</v>
      </c>
      <c r="C83" s="169">
        <v>0</v>
      </c>
      <c r="D83" s="111"/>
      <c r="E83" s="131">
        <v>0</v>
      </c>
      <c r="F83" s="111"/>
    </row>
    <row r="84" spans="2:6" ht="42.75" customHeight="1">
      <c r="B84" s="33" t="s">
        <v>31</v>
      </c>
      <c r="C84" s="169">
        <v>0</v>
      </c>
      <c r="D84" s="111"/>
      <c r="E84" s="131">
        <v>0</v>
      </c>
      <c r="F84" s="111"/>
    </row>
    <row r="85" spans="2:6" ht="48" customHeight="1">
      <c r="B85" s="33" t="s">
        <v>270</v>
      </c>
      <c r="C85" s="169">
        <v>0</v>
      </c>
      <c r="D85" s="157"/>
      <c r="E85" s="122">
        <v>0</v>
      </c>
      <c r="F85" s="157"/>
    </row>
    <row r="86" spans="2:6" ht="28.5" customHeight="1">
      <c r="B86" s="112" t="s">
        <v>58</v>
      </c>
      <c r="C86" s="169">
        <v>0</v>
      </c>
      <c r="D86" s="111"/>
      <c r="E86" s="131">
        <v>0</v>
      </c>
      <c r="F86" s="111"/>
    </row>
    <row r="87" spans="2:6" ht="28.5" customHeight="1">
      <c r="B87" s="112" t="s">
        <v>58</v>
      </c>
      <c r="C87" s="169">
        <v>0</v>
      </c>
      <c r="D87" s="157"/>
      <c r="E87" s="131">
        <v>0</v>
      </c>
      <c r="F87" s="157"/>
    </row>
    <row r="88" spans="2:6" ht="28.5" customHeight="1">
      <c r="B88" s="112" t="s">
        <v>58</v>
      </c>
      <c r="C88" s="169">
        <v>0</v>
      </c>
      <c r="D88" s="111"/>
      <c r="E88" s="131">
        <v>0</v>
      </c>
      <c r="F88" s="111"/>
    </row>
    <row r="89" spans="2:6" ht="28.5" customHeight="1">
      <c r="B89" s="112" t="s">
        <v>58</v>
      </c>
      <c r="C89" s="169">
        <v>0</v>
      </c>
      <c r="D89" s="111"/>
      <c r="E89" s="131">
        <v>0</v>
      </c>
      <c r="F89" s="111"/>
    </row>
    <row r="90" spans="2:6" ht="28.5" customHeight="1">
      <c r="B90" s="112" t="s">
        <v>58</v>
      </c>
      <c r="C90" s="169">
        <v>0</v>
      </c>
      <c r="D90" s="111"/>
      <c r="E90" s="131">
        <v>0</v>
      </c>
      <c r="F90" s="111"/>
    </row>
    <row r="91" spans="2:6" ht="28.5" customHeight="1">
      <c r="B91" s="112" t="s">
        <v>58</v>
      </c>
      <c r="C91" s="169">
        <v>0</v>
      </c>
      <c r="D91" s="111"/>
      <c r="E91" s="131">
        <v>0</v>
      </c>
      <c r="F91" s="111"/>
    </row>
    <row r="92" spans="2:6" ht="19.5" customHeight="1">
      <c r="B92" s="34" t="s">
        <v>7</v>
      </c>
      <c r="C92" s="35">
        <f>SUM(C82:C91)</f>
        <v>0</v>
      </c>
      <c r="D92" s="13"/>
      <c r="E92" s="35">
        <f>SUM(E82:E91)</f>
        <v>0</v>
      </c>
    </row>
    <row r="93" spans="2:6">
      <c r="C93" s="13"/>
      <c r="D93" s="13"/>
    </row>
    <row r="94" spans="2:6" ht="41.25" customHeight="1">
      <c r="B94" s="53" t="s">
        <v>27</v>
      </c>
      <c r="C94" s="21" t="s">
        <v>53</v>
      </c>
      <c r="D94" s="21" t="s">
        <v>62</v>
      </c>
      <c r="E94" s="22" t="s">
        <v>92</v>
      </c>
      <c r="F94" s="22" t="s">
        <v>54</v>
      </c>
    </row>
    <row r="95" spans="2:6" ht="14.4">
      <c r="B95" s="77"/>
      <c r="C95" s="167">
        <v>0</v>
      </c>
      <c r="D95" s="100"/>
      <c r="E95" s="131">
        <v>0</v>
      </c>
      <c r="F95" s="100"/>
    </row>
    <row r="96" spans="2:6" ht="12.75" customHeight="1">
      <c r="B96" s="77"/>
      <c r="C96" s="167">
        <v>0</v>
      </c>
      <c r="D96" s="100"/>
      <c r="E96" s="131">
        <v>0</v>
      </c>
      <c r="F96" s="100"/>
    </row>
    <row r="97" spans="2:6" ht="12.75" customHeight="1">
      <c r="B97" s="77"/>
      <c r="C97" s="167">
        <v>0</v>
      </c>
      <c r="D97" s="100"/>
      <c r="E97" s="131">
        <v>0</v>
      </c>
      <c r="F97" s="100"/>
    </row>
    <row r="98" spans="2:6" ht="19.5" customHeight="1">
      <c r="B98" s="34" t="s">
        <v>7</v>
      </c>
      <c r="C98" s="35">
        <f>SUM(C95:C97)</f>
        <v>0</v>
      </c>
      <c r="D98" s="13"/>
      <c r="E98" s="35">
        <f>SUM(E95:E97)</f>
        <v>0</v>
      </c>
    </row>
    <row r="99" spans="2:6">
      <c r="C99" s="13"/>
      <c r="D99" s="13"/>
    </row>
    <row r="100" spans="2:6" ht="42" customHeight="1">
      <c r="B100" s="53" t="s">
        <v>33</v>
      </c>
      <c r="C100" s="21" t="s">
        <v>53</v>
      </c>
      <c r="D100" s="21" t="s">
        <v>62</v>
      </c>
      <c r="E100" s="22" t="s">
        <v>92</v>
      </c>
      <c r="F100" s="22" t="s">
        <v>54</v>
      </c>
    </row>
    <row r="101" spans="2:6" ht="22.5" customHeight="1">
      <c r="B101" s="77" t="s">
        <v>4</v>
      </c>
      <c r="C101" s="167">
        <v>0</v>
      </c>
      <c r="D101" s="100"/>
      <c r="E101" s="167">
        <v>0</v>
      </c>
      <c r="F101" s="100"/>
    </row>
    <row r="102" spans="2:6" ht="22.5" customHeight="1">
      <c r="B102" s="77" t="s">
        <v>4</v>
      </c>
      <c r="C102" s="167">
        <v>0</v>
      </c>
      <c r="D102" s="100"/>
      <c r="E102" s="167">
        <v>0</v>
      </c>
      <c r="F102" s="100"/>
    </row>
    <row r="103" spans="2:6" ht="22.5" customHeight="1">
      <c r="B103" s="77" t="s">
        <v>4</v>
      </c>
      <c r="C103" s="167">
        <v>0</v>
      </c>
      <c r="D103" s="100"/>
      <c r="E103" s="167">
        <v>0</v>
      </c>
      <c r="F103" s="100"/>
    </row>
    <row r="104" spans="2:6" ht="22.5" customHeight="1">
      <c r="B104" s="77" t="s">
        <v>4</v>
      </c>
      <c r="C104" s="167">
        <v>0</v>
      </c>
      <c r="D104" s="100"/>
      <c r="E104" s="167">
        <v>0</v>
      </c>
      <c r="F104" s="100"/>
    </row>
    <row r="105" spans="2:6" ht="22.5" customHeight="1">
      <c r="B105" s="77" t="s">
        <v>4</v>
      </c>
      <c r="C105" s="167">
        <v>0</v>
      </c>
      <c r="D105" s="100"/>
      <c r="E105" s="167">
        <v>0</v>
      </c>
      <c r="F105" s="100"/>
    </row>
    <row r="106" spans="2:6" ht="22.5" customHeight="1">
      <c r="B106" s="77" t="s">
        <v>4</v>
      </c>
      <c r="C106" s="167">
        <v>0</v>
      </c>
      <c r="D106" s="100"/>
      <c r="E106" s="167">
        <v>0</v>
      </c>
      <c r="F106" s="100"/>
    </row>
    <row r="107" spans="2:6" ht="22.5" customHeight="1">
      <c r="B107" s="77" t="s">
        <v>4</v>
      </c>
      <c r="C107" s="167">
        <v>0</v>
      </c>
      <c r="D107" s="100"/>
      <c r="E107" s="167">
        <v>0</v>
      </c>
      <c r="F107" s="100"/>
    </row>
    <row r="108" spans="2:6" ht="22.5" customHeight="1">
      <c r="B108" s="77" t="s">
        <v>4</v>
      </c>
      <c r="C108" s="167">
        <v>0</v>
      </c>
      <c r="D108" s="100"/>
      <c r="E108" s="167">
        <v>0</v>
      </c>
      <c r="F108" s="100"/>
    </row>
    <row r="109" spans="2:6" ht="22.5" customHeight="1">
      <c r="B109" s="77" t="s">
        <v>4</v>
      </c>
      <c r="C109" s="167">
        <v>0</v>
      </c>
      <c r="D109" s="100"/>
      <c r="E109" s="167">
        <v>0</v>
      </c>
      <c r="F109" s="100"/>
    </row>
    <row r="110" spans="2:6" ht="22.5" customHeight="1">
      <c r="B110" s="77" t="s">
        <v>4</v>
      </c>
      <c r="C110" s="167">
        <v>0</v>
      </c>
      <c r="D110" s="100"/>
      <c r="E110" s="167">
        <v>0</v>
      </c>
      <c r="F110" s="100"/>
    </row>
    <row r="111" spans="2:6" ht="22.5" customHeight="1">
      <c r="B111" s="77" t="s">
        <v>4</v>
      </c>
      <c r="C111" s="167">
        <v>0</v>
      </c>
      <c r="D111" s="100"/>
      <c r="E111" s="167">
        <v>0</v>
      </c>
      <c r="F111" s="100"/>
    </row>
    <row r="112" spans="2:6" ht="22.5" customHeight="1">
      <c r="B112" s="77" t="s">
        <v>4</v>
      </c>
      <c r="C112" s="167">
        <v>0</v>
      </c>
      <c r="D112" s="100"/>
      <c r="E112" s="167">
        <v>0</v>
      </c>
      <c r="F112" s="100"/>
    </row>
    <row r="113" spans="2:11" ht="22.5" customHeight="1">
      <c r="B113" s="77" t="s">
        <v>4</v>
      </c>
      <c r="C113" s="167">
        <v>0</v>
      </c>
      <c r="D113" s="100"/>
      <c r="E113" s="167">
        <v>0</v>
      </c>
      <c r="F113" s="100"/>
    </row>
    <row r="114" spans="2:11" ht="22.5" customHeight="1">
      <c r="B114" s="77" t="s">
        <v>4</v>
      </c>
      <c r="C114" s="167">
        <v>0</v>
      </c>
      <c r="D114" s="100"/>
      <c r="E114" s="167">
        <v>0</v>
      </c>
      <c r="F114" s="100"/>
    </row>
    <row r="115" spans="2:11" ht="22.5" customHeight="1">
      <c r="B115" s="77" t="s">
        <v>4</v>
      </c>
      <c r="C115" s="167">
        <v>0</v>
      </c>
      <c r="D115" s="100"/>
      <c r="E115" s="167">
        <v>0</v>
      </c>
      <c r="F115" s="100"/>
    </row>
    <row r="116" spans="2:11" ht="20.25" customHeight="1">
      <c r="B116" s="39" t="s">
        <v>7</v>
      </c>
      <c r="C116" s="35">
        <f>SUM(C101:C115)</f>
        <v>0</v>
      </c>
      <c r="D116" s="13"/>
      <c r="E116" s="35">
        <f>SUM(E101:E115)</f>
        <v>0</v>
      </c>
    </row>
    <row r="117" spans="2:11">
      <c r="C117" s="13"/>
      <c r="D117" s="13"/>
    </row>
    <row r="118" spans="2:11" ht="42" customHeight="1">
      <c r="B118" s="56" t="s">
        <v>59</v>
      </c>
      <c r="C118" s="21" t="s">
        <v>53</v>
      </c>
      <c r="D118" s="21" t="s">
        <v>62</v>
      </c>
      <c r="E118" s="22" t="s">
        <v>92</v>
      </c>
      <c r="F118" s="22" t="s">
        <v>54</v>
      </c>
    </row>
    <row r="119" spans="2:11" ht="20.25" customHeight="1">
      <c r="B119" s="46"/>
      <c r="C119" s="35">
        <f>C33+C56+C71+C79+C92+C98+C116</f>
        <v>0</v>
      </c>
      <c r="D119" s="163"/>
      <c r="E119" s="35">
        <f>E33+E56+E71+E79+E92+E98+E116</f>
        <v>0</v>
      </c>
      <c r="F119" s="163"/>
    </row>
    <row r="121" spans="2:11" ht="49.5" customHeight="1">
      <c r="B121" s="57" t="s">
        <v>32</v>
      </c>
      <c r="C121" s="21" t="s">
        <v>53</v>
      </c>
      <c r="D121" s="21" t="s">
        <v>62</v>
      </c>
      <c r="E121" s="22" t="s">
        <v>92</v>
      </c>
      <c r="F121" s="22" t="s">
        <v>54</v>
      </c>
      <c r="H121" s="303" t="s">
        <v>61</v>
      </c>
      <c r="I121" s="304"/>
      <c r="J121" s="305" t="s">
        <v>60</v>
      </c>
      <c r="K121" s="306"/>
    </row>
    <row r="122" spans="2:11" ht="19.5" customHeight="1">
      <c r="B122" s="114"/>
      <c r="C122" s="169">
        <v>0</v>
      </c>
      <c r="D122" s="111"/>
      <c r="E122" s="169">
        <v>0</v>
      </c>
      <c r="F122" s="108"/>
      <c r="G122" s="82"/>
      <c r="H122" s="298">
        <v>0</v>
      </c>
      <c r="I122" s="298"/>
      <c r="J122" s="298">
        <v>0</v>
      </c>
      <c r="K122" s="298"/>
    </row>
    <row r="123" spans="2:11" ht="19.5" customHeight="1">
      <c r="B123" s="114"/>
      <c r="C123" s="169">
        <v>0</v>
      </c>
      <c r="D123" s="111"/>
      <c r="E123" s="169">
        <v>0</v>
      </c>
      <c r="F123" s="108"/>
      <c r="G123" s="82"/>
      <c r="H123" s="298">
        <v>0</v>
      </c>
      <c r="I123" s="298"/>
      <c r="J123" s="298">
        <v>0</v>
      </c>
      <c r="K123" s="298"/>
    </row>
    <row r="124" spans="2:11" ht="19.5" customHeight="1">
      <c r="B124" s="114"/>
      <c r="C124" s="169">
        <v>0</v>
      </c>
      <c r="D124" s="111"/>
      <c r="E124" s="169">
        <v>0</v>
      </c>
      <c r="F124" s="108"/>
      <c r="G124" s="82"/>
      <c r="H124" s="298">
        <v>0</v>
      </c>
      <c r="I124" s="298"/>
      <c r="J124" s="298">
        <v>0</v>
      </c>
      <c r="K124" s="298"/>
    </row>
    <row r="125" spans="2:11" ht="19.5" customHeight="1">
      <c r="B125" s="114"/>
      <c r="C125" s="169">
        <v>0</v>
      </c>
      <c r="D125" s="111"/>
      <c r="E125" s="169">
        <v>0</v>
      </c>
      <c r="F125" s="108"/>
      <c r="G125" s="82"/>
      <c r="H125" s="298">
        <v>0</v>
      </c>
      <c r="I125" s="298"/>
      <c r="J125" s="298">
        <v>0</v>
      </c>
      <c r="K125" s="298"/>
    </row>
    <row r="126" spans="2:11" ht="19.5" customHeight="1">
      <c r="B126" s="114"/>
      <c r="C126" s="169">
        <v>0</v>
      </c>
      <c r="D126" s="111"/>
      <c r="E126" s="169">
        <v>0</v>
      </c>
      <c r="F126" s="108"/>
      <c r="G126" s="82"/>
      <c r="H126" s="298">
        <v>0</v>
      </c>
      <c r="I126" s="298"/>
      <c r="J126" s="298">
        <v>0</v>
      </c>
      <c r="K126" s="298"/>
    </row>
    <row r="127" spans="2:11" ht="19.5" customHeight="1">
      <c r="B127" s="114"/>
      <c r="C127" s="169">
        <v>0</v>
      </c>
      <c r="D127" s="111"/>
      <c r="E127" s="169">
        <v>0</v>
      </c>
      <c r="F127" s="108"/>
      <c r="G127" s="82"/>
      <c r="H127" s="298">
        <v>0</v>
      </c>
      <c r="I127" s="298"/>
      <c r="J127" s="298">
        <v>0</v>
      </c>
      <c r="K127" s="298"/>
    </row>
    <row r="128" spans="2:11" ht="19.5" customHeight="1">
      <c r="B128" s="114"/>
      <c r="C128" s="169">
        <v>0</v>
      </c>
      <c r="D128" s="111"/>
      <c r="E128" s="169">
        <v>0</v>
      </c>
      <c r="F128" s="108"/>
      <c r="G128" s="82"/>
      <c r="H128" s="298">
        <v>0</v>
      </c>
      <c r="I128" s="298"/>
      <c r="J128" s="298">
        <v>0</v>
      </c>
      <c r="K128" s="298"/>
    </row>
    <row r="129" spans="2:11" ht="19.5" customHeight="1">
      <c r="B129" s="114"/>
      <c r="C129" s="169">
        <v>0</v>
      </c>
      <c r="D129" s="111"/>
      <c r="E129" s="169">
        <v>0</v>
      </c>
      <c r="F129" s="108"/>
      <c r="G129" s="82"/>
      <c r="H129" s="298">
        <v>0</v>
      </c>
      <c r="I129" s="298"/>
      <c r="J129" s="298">
        <v>0</v>
      </c>
      <c r="K129" s="298"/>
    </row>
    <row r="130" spans="2:11" ht="19.5" customHeight="1">
      <c r="B130" s="114"/>
      <c r="C130" s="169">
        <v>0</v>
      </c>
      <c r="D130" s="111"/>
      <c r="E130" s="169">
        <v>0</v>
      </c>
      <c r="F130" s="108"/>
      <c r="G130" s="82"/>
      <c r="H130" s="298">
        <v>0</v>
      </c>
      <c r="I130" s="298"/>
      <c r="J130" s="298">
        <v>0</v>
      </c>
      <c r="K130" s="298"/>
    </row>
    <row r="131" spans="2:11" ht="19.5" customHeight="1">
      <c r="B131" s="114"/>
      <c r="C131" s="169">
        <v>0</v>
      </c>
      <c r="D131" s="111"/>
      <c r="E131" s="169">
        <v>0</v>
      </c>
      <c r="F131" s="108"/>
      <c r="G131" s="82"/>
      <c r="H131" s="298">
        <v>0</v>
      </c>
      <c r="I131" s="298"/>
      <c r="J131" s="298">
        <v>0</v>
      </c>
      <c r="K131" s="298"/>
    </row>
    <row r="132" spans="2:11" ht="20.25" customHeight="1">
      <c r="B132" s="39" t="s">
        <v>7</v>
      </c>
      <c r="C132" s="35">
        <f>SUM(C122:C131)</f>
        <v>0</v>
      </c>
      <c r="D132" s="13"/>
      <c r="E132" s="35">
        <f>SUM(E122:E131)</f>
        <v>0</v>
      </c>
      <c r="H132" s="299">
        <f>SUM(H122:I131)</f>
        <v>0</v>
      </c>
      <c r="I132" s="300"/>
      <c r="J132" s="299">
        <f>SUM(J122:K131)</f>
        <v>0</v>
      </c>
      <c r="K132" s="300"/>
    </row>
    <row r="133" spans="2:11">
      <c r="C133" s="13"/>
      <c r="D133" s="13"/>
    </row>
    <row r="134" spans="2:11" ht="42" customHeight="1">
      <c r="B134" s="57" t="s">
        <v>35</v>
      </c>
      <c r="C134" s="21" t="s">
        <v>53</v>
      </c>
      <c r="D134" s="21" t="s">
        <v>62</v>
      </c>
      <c r="E134" s="22" t="s">
        <v>92</v>
      </c>
      <c r="F134" s="22" t="s">
        <v>54</v>
      </c>
    </row>
    <row r="135" spans="2:11" ht="26.25" customHeight="1">
      <c r="B135" s="133">
        <v>0</v>
      </c>
      <c r="C135" s="167">
        <f>ROUND(C119+H122+H123+H124+H125+H126+H127+H128+H129+H130+H131,2)*B135</f>
        <v>0</v>
      </c>
      <c r="D135" s="100" t="s">
        <v>0</v>
      </c>
      <c r="E135" s="167">
        <f>ROUND(E119+J122+J123+J124+J125+J126+J127+J128+J129+J130+J131,2)*B135</f>
        <v>0</v>
      </c>
      <c r="F135" s="108"/>
    </row>
    <row r="136" spans="2:11" ht="14.4">
      <c r="B136" s="134" t="s">
        <v>102</v>
      </c>
      <c r="C136" s="169">
        <v>0</v>
      </c>
      <c r="D136" s="100"/>
      <c r="E136" s="159">
        <v>0</v>
      </c>
      <c r="F136" s="108"/>
    </row>
    <row r="137" spans="2:11" ht="21" customHeight="1">
      <c r="B137" s="39" t="s">
        <v>7</v>
      </c>
      <c r="C137" s="35">
        <f>SUM(C135:C136)</f>
        <v>0</v>
      </c>
      <c r="D137" s="13"/>
      <c r="E137" s="35">
        <f>SUM(E135:E136)</f>
        <v>0</v>
      </c>
    </row>
    <row r="138" spans="2:11" ht="12.75" customHeight="1"/>
    <row r="140" spans="2:11">
      <c r="C140" s="13"/>
    </row>
    <row r="141" spans="2:11">
      <c r="C141" s="13"/>
    </row>
    <row r="142" spans="2:11">
      <c r="C142" s="13"/>
      <c r="D142" s="13"/>
    </row>
    <row r="143" spans="2:11">
      <c r="C143" s="13"/>
      <c r="D143" s="13"/>
    </row>
  </sheetData>
  <sheetProtection password="CB76" sheet="1" objects="1" scenarios="1"/>
  <mergeCells count="26">
    <mergeCell ref="B1:L1"/>
    <mergeCell ref="H11:L11"/>
    <mergeCell ref="H121:I121"/>
    <mergeCell ref="J121:K121"/>
    <mergeCell ref="H122:I122"/>
    <mergeCell ref="J122:K122"/>
    <mergeCell ref="H123:I123"/>
    <mergeCell ref="J123:K123"/>
    <mergeCell ref="H124:I124"/>
    <mergeCell ref="J124:K124"/>
    <mergeCell ref="H125:I125"/>
    <mergeCell ref="J125:K125"/>
    <mergeCell ref="H126:I126"/>
    <mergeCell ref="J126:K126"/>
    <mergeCell ref="H127:I127"/>
    <mergeCell ref="J127:K127"/>
    <mergeCell ref="H128:I128"/>
    <mergeCell ref="J128:K128"/>
    <mergeCell ref="H132:I132"/>
    <mergeCell ref="J132:K132"/>
    <mergeCell ref="H129:I129"/>
    <mergeCell ref="J129:K129"/>
    <mergeCell ref="H130:I130"/>
    <mergeCell ref="J130:K130"/>
    <mergeCell ref="H131:I131"/>
    <mergeCell ref="J131:K131"/>
  </mergeCells>
  <pageMargins left="0.2" right="0.2" top="0.25" bottom="0.25" header="0.3" footer="0.3"/>
  <pageSetup scale="6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L39"/>
  <sheetViews>
    <sheetView zoomScale="90" zoomScaleNormal="90" workbookViewId="0">
      <selection activeCell="I18" sqref="I18"/>
    </sheetView>
  </sheetViews>
  <sheetFormatPr defaultColWidth="9.28515625" defaultRowHeight="12"/>
  <cols>
    <col min="1" max="1" width="3.28515625" style="2" customWidth="1"/>
    <col min="2" max="2" width="10.7109375" style="2" customWidth="1"/>
    <col min="3" max="3" width="14" style="2" customWidth="1"/>
    <col min="4" max="4" width="20.85546875" style="2" customWidth="1"/>
    <col min="5" max="5" width="20.28515625" style="2" customWidth="1"/>
    <col min="6" max="6" width="14.28515625" style="2" customWidth="1"/>
    <col min="7" max="7" width="20.42578125" style="2" customWidth="1"/>
    <col min="8" max="8" width="18.85546875" style="2" customWidth="1"/>
    <col min="9" max="9" width="61.42578125" style="3" customWidth="1"/>
    <col min="10" max="10" width="12.28515625" style="2" customWidth="1"/>
    <col min="11" max="16384" width="9.28515625" style="2"/>
  </cols>
  <sheetData>
    <row r="1" spans="2:12" ht="36.75" customHeight="1">
      <c r="B1" s="263" t="s">
        <v>274</v>
      </c>
      <c r="C1" s="263"/>
      <c r="D1" s="263"/>
      <c r="E1" s="263"/>
      <c r="F1" s="263"/>
      <c r="G1" s="263"/>
      <c r="H1" s="263"/>
      <c r="I1" s="263"/>
      <c r="J1" s="263"/>
    </row>
    <row r="2" spans="2:12" s="6" customFormat="1" ht="15.6">
      <c r="E2" s="201">
        <f>'Form 2030'!D23</f>
        <v>0</v>
      </c>
      <c r="F2" s="207" t="s">
        <v>42</v>
      </c>
      <c r="G2" s="200"/>
      <c r="I2" s="7"/>
    </row>
    <row r="3" spans="2:12" s="6" customFormat="1" ht="14.4" thickBot="1">
      <c r="E3" s="225">
        <f>'Subcontractor Proposed Budget'!D4</f>
        <v>0</v>
      </c>
      <c r="F3" s="208" t="str">
        <f>'Subcontractor Proposed Budget'!C4</f>
        <v xml:space="preserve"> </v>
      </c>
      <c r="G3" s="206"/>
      <c r="I3" s="7"/>
    </row>
    <row r="4" spans="2:12" s="129" customFormat="1" ht="18" customHeight="1" thickBot="1">
      <c r="B4" s="128"/>
      <c r="C4" s="264" t="s">
        <v>38</v>
      </c>
      <c r="D4" s="265"/>
      <c r="E4" s="266"/>
      <c r="F4" s="267" t="s">
        <v>39</v>
      </c>
      <c r="G4" s="268"/>
      <c r="H4" s="269"/>
    </row>
    <row r="5" spans="2:12" s="4" customFormat="1" ht="45" customHeight="1" thickBot="1">
      <c r="B5" s="218" t="s">
        <v>40</v>
      </c>
      <c r="C5" s="212" t="s">
        <v>41</v>
      </c>
      <c r="D5" s="213" t="s">
        <v>256</v>
      </c>
      <c r="E5" s="214" t="s">
        <v>93</v>
      </c>
      <c r="F5" s="215" t="s">
        <v>41</v>
      </c>
      <c r="G5" s="216" t="s">
        <v>256</v>
      </c>
      <c r="H5" s="217" t="s">
        <v>93</v>
      </c>
      <c r="I5" s="222" t="s">
        <v>94</v>
      </c>
      <c r="J5" s="218" t="s">
        <v>106</v>
      </c>
    </row>
    <row r="6" spans="2:12" s="3" customFormat="1" ht="24" customHeight="1">
      <c r="B6" s="219" t="s">
        <v>0</v>
      </c>
      <c r="C6" s="209"/>
      <c r="D6" s="210" t="s">
        <v>0</v>
      </c>
      <c r="E6" s="211">
        <v>0</v>
      </c>
      <c r="F6" s="209" t="s">
        <v>0</v>
      </c>
      <c r="G6" s="210" t="s">
        <v>0</v>
      </c>
      <c r="H6" s="211">
        <v>0</v>
      </c>
      <c r="I6" s="223" t="s">
        <v>0</v>
      </c>
      <c r="J6" s="226"/>
      <c r="L6" s="66" t="s">
        <v>83</v>
      </c>
    </row>
    <row r="7" spans="2:12" s="3" customFormat="1" ht="24" customHeight="1">
      <c r="B7" s="220"/>
      <c r="C7" s="1"/>
      <c r="D7" s="5"/>
      <c r="E7" s="202">
        <v>0</v>
      </c>
      <c r="F7" s="1"/>
      <c r="G7" s="5"/>
      <c r="H7" s="202">
        <v>0</v>
      </c>
      <c r="I7" s="224"/>
      <c r="J7" s="227"/>
      <c r="L7" s="67"/>
    </row>
    <row r="8" spans="2:12" s="3" customFormat="1" ht="24" customHeight="1">
      <c r="B8" s="220"/>
      <c r="C8" s="1"/>
      <c r="D8" s="5"/>
      <c r="E8" s="202">
        <v>0</v>
      </c>
      <c r="F8" s="1"/>
      <c r="G8" s="5"/>
      <c r="H8" s="202">
        <v>0</v>
      </c>
      <c r="I8" s="224"/>
      <c r="J8" s="227"/>
      <c r="L8" s="66" t="s">
        <v>84</v>
      </c>
    </row>
    <row r="9" spans="2:12" s="3" customFormat="1" ht="24" customHeight="1">
      <c r="B9" s="220"/>
      <c r="C9" s="1"/>
      <c r="D9" s="5"/>
      <c r="E9" s="202">
        <v>0</v>
      </c>
      <c r="F9" s="1"/>
      <c r="G9" s="5"/>
      <c r="H9" s="202">
        <v>0</v>
      </c>
      <c r="I9" s="224"/>
      <c r="J9" s="227"/>
      <c r="L9" s="66" t="s">
        <v>85</v>
      </c>
    </row>
    <row r="10" spans="2:12" s="3" customFormat="1" ht="24" customHeight="1">
      <c r="B10" s="220"/>
      <c r="C10" s="1"/>
      <c r="D10" s="5"/>
      <c r="E10" s="202">
        <v>0</v>
      </c>
      <c r="F10" s="1"/>
      <c r="G10" s="5"/>
      <c r="H10" s="202">
        <v>0</v>
      </c>
      <c r="I10" s="224"/>
      <c r="J10" s="227"/>
      <c r="L10" s="66" t="s">
        <v>1</v>
      </c>
    </row>
    <row r="11" spans="2:12" s="3" customFormat="1" ht="24" customHeight="1">
      <c r="B11" s="220"/>
      <c r="C11" s="1"/>
      <c r="D11" s="5"/>
      <c r="E11" s="202">
        <v>0</v>
      </c>
      <c r="F11" s="1"/>
      <c r="G11" s="5"/>
      <c r="H11" s="202">
        <v>0</v>
      </c>
      <c r="I11" s="224"/>
      <c r="J11" s="227"/>
      <c r="L11" s="66" t="s">
        <v>2</v>
      </c>
    </row>
    <row r="12" spans="2:12" s="3" customFormat="1" ht="24" customHeight="1">
      <c r="B12" s="220"/>
      <c r="C12" s="1"/>
      <c r="D12" s="5"/>
      <c r="E12" s="202">
        <v>0</v>
      </c>
      <c r="F12" s="1"/>
      <c r="G12" s="5"/>
      <c r="H12" s="202">
        <v>0</v>
      </c>
      <c r="I12" s="224"/>
      <c r="J12" s="227"/>
      <c r="L12" s="66" t="s">
        <v>37</v>
      </c>
    </row>
    <row r="13" spans="2:12" s="3" customFormat="1" ht="24" customHeight="1">
      <c r="B13" s="220"/>
      <c r="C13" s="1"/>
      <c r="D13" s="5"/>
      <c r="E13" s="202">
        <v>0</v>
      </c>
      <c r="F13" s="1"/>
      <c r="G13" s="5"/>
      <c r="H13" s="202">
        <v>0</v>
      </c>
      <c r="I13" s="224"/>
      <c r="J13" s="227"/>
      <c r="L13" s="66" t="s">
        <v>86</v>
      </c>
    </row>
    <row r="14" spans="2:12" s="3" customFormat="1" ht="24" customHeight="1">
      <c r="B14" s="220"/>
      <c r="C14" s="1"/>
      <c r="D14" s="5"/>
      <c r="E14" s="202">
        <v>0</v>
      </c>
      <c r="F14" s="1"/>
      <c r="G14" s="5"/>
      <c r="H14" s="202">
        <v>0</v>
      </c>
      <c r="I14" s="224"/>
      <c r="J14" s="227"/>
      <c r="L14" s="66" t="s">
        <v>3</v>
      </c>
    </row>
    <row r="15" spans="2:12" s="3" customFormat="1" ht="24" customHeight="1">
      <c r="B15" s="220"/>
      <c r="C15" s="1"/>
      <c r="D15" s="5"/>
      <c r="E15" s="202">
        <v>0</v>
      </c>
      <c r="F15" s="1"/>
      <c r="G15" s="5"/>
      <c r="H15" s="202">
        <v>0</v>
      </c>
      <c r="I15" s="224"/>
      <c r="J15" s="227"/>
    </row>
    <row r="16" spans="2:12" s="3" customFormat="1" ht="24" customHeight="1">
      <c r="B16" s="220"/>
      <c r="C16" s="1"/>
      <c r="D16" s="5"/>
      <c r="E16" s="202">
        <v>0</v>
      </c>
      <c r="F16" s="1"/>
      <c r="G16" s="5"/>
      <c r="H16" s="202">
        <v>0</v>
      </c>
      <c r="I16" s="224"/>
      <c r="J16" s="227"/>
    </row>
    <row r="17" spans="2:10" s="3" customFormat="1" ht="24" customHeight="1">
      <c r="B17" s="220"/>
      <c r="C17" s="1"/>
      <c r="D17" s="5"/>
      <c r="E17" s="202">
        <v>0</v>
      </c>
      <c r="F17" s="1"/>
      <c r="G17" s="5"/>
      <c r="H17" s="202">
        <v>0</v>
      </c>
      <c r="I17" s="224"/>
      <c r="J17" s="227"/>
    </row>
    <row r="18" spans="2:10" s="3" customFormat="1" ht="24" customHeight="1">
      <c r="B18" s="220"/>
      <c r="C18" s="1"/>
      <c r="D18" s="5"/>
      <c r="E18" s="202">
        <v>0</v>
      </c>
      <c r="F18" s="1"/>
      <c r="G18" s="5"/>
      <c r="H18" s="202">
        <v>0</v>
      </c>
      <c r="I18" s="224"/>
      <c r="J18" s="227"/>
    </row>
    <row r="19" spans="2:10" s="3" customFormat="1" ht="24" customHeight="1">
      <c r="B19" s="220"/>
      <c r="C19" s="1"/>
      <c r="D19" s="5"/>
      <c r="E19" s="202">
        <v>0</v>
      </c>
      <c r="F19" s="1"/>
      <c r="G19" s="5"/>
      <c r="H19" s="202">
        <v>0</v>
      </c>
      <c r="I19" s="224"/>
      <c r="J19" s="227"/>
    </row>
    <row r="20" spans="2:10" s="3" customFormat="1" ht="24" customHeight="1">
      <c r="B20" s="220"/>
      <c r="C20" s="1"/>
      <c r="D20" s="5"/>
      <c r="E20" s="202">
        <v>0</v>
      </c>
      <c r="F20" s="1"/>
      <c r="G20" s="5"/>
      <c r="H20" s="202">
        <v>0</v>
      </c>
      <c r="I20" s="224"/>
      <c r="J20" s="227"/>
    </row>
    <row r="21" spans="2:10" s="3" customFormat="1" ht="24" customHeight="1">
      <c r="B21" s="220"/>
      <c r="C21" s="1"/>
      <c r="D21" s="5"/>
      <c r="E21" s="202">
        <v>0</v>
      </c>
      <c r="F21" s="1"/>
      <c r="G21" s="5"/>
      <c r="H21" s="202">
        <v>0</v>
      </c>
      <c r="I21" s="224"/>
      <c r="J21" s="227"/>
    </row>
    <row r="22" spans="2:10" s="3" customFormat="1" ht="24" customHeight="1">
      <c r="B22" s="220"/>
      <c r="C22" s="1"/>
      <c r="D22" s="5"/>
      <c r="E22" s="202">
        <v>0</v>
      </c>
      <c r="F22" s="1"/>
      <c r="G22" s="5"/>
      <c r="H22" s="202">
        <v>0</v>
      </c>
      <c r="I22" s="224"/>
      <c r="J22" s="227"/>
    </row>
    <row r="23" spans="2:10" s="3" customFormat="1" ht="24" customHeight="1">
      <c r="B23" s="220"/>
      <c r="C23" s="1"/>
      <c r="D23" s="5"/>
      <c r="E23" s="202">
        <v>0</v>
      </c>
      <c r="F23" s="1"/>
      <c r="G23" s="5"/>
      <c r="H23" s="202">
        <v>0</v>
      </c>
      <c r="I23" s="224"/>
      <c r="J23" s="227"/>
    </row>
    <row r="24" spans="2:10" s="3" customFormat="1" ht="24" customHeight="1">
      <c r="B24" s="220"/>
      <c r="C24" s="1"/>
      <c r="D24" s="5"/>
      <c r="E24" s="202">
        <v>0</v>
      </c>
      <c r="F24" s="1"/>
      <c r="G24" s="5"/>
      <c r="H24" s="202">
        <v>0</v>
      </c>
      <c r="I24" s="224"/>
      <c r="J24" s="227"/>
    </row>
    <row r="25" spans="2:10" s="3" customFormat="1" ht="24" customHeight="1">
      <c r="B25" s="220"/>
      <c r="C25" s="1"/>
      <c r="D25" s="5"/>
      <c r="E25" s="202">
        <v>0</v>
      </c>
      <c r="F25" s="1"/>
      <c r="G25" s="5"/>
      <c r="H25" s="202">
        <v>0</v>
      </c>
      <c r="I25" s="224"/>
      <c r="J25" s="227"/>
    </row>
    <row r="26" spans="2:10" s="3" customFormat="1" ht="24" customHeight="1">
      <c r="B26" s="220"/>
      <c r="C26" s="1"/>
      <c r="D26" s="5"/>
      <c r="E26" s="202">
        <v>0</v>
      </c>
      <c r="F26" s="1"/>
      <c r="G26" s="5"/>
      <c r="H26" s="202">
        <v>0</v>
      </c>
      <c r="I26" s="224"/>
      <c r="J26" s="227"/>
    </row>
    <row r="27" spans="2:10" s="3" customFormat="1" ht="24" customHeight="1">
      <c r="B27" s="220"/>
      <c r="C27" s="1"/>
      <c r="D27" s="5"/>
      <c r="E27" s="202">
        <v>0</v>
      </c>
      <c r="F27" s="1"/>
      <c r="G27" s="5"/>
      <c r="H27" s="202">
        <v>0</v>
      </c>
      <c r="I27" s="224"/>
      <c r="J27" s="227"/>
    </row>
    <row r="28" spans="2:10" s="3" customFormat="1" ht="24" customHeight="1">
      <c r="B28" s="220"/>
      <c r="C28" s="1"/>
      <c r="D28" s="5"/>
      <c r="E28" s="202">
        <v>0</v>
      </c>
      <c r="F28" s="1"/>
      <c r="G28" s="5"/>
      <c r="H28" s="202">
        <v>0</v>
      </c>
      <c r="I28" s="224"/>
      <c r="J28" s="227"/>
    </row>
    <row r="29" spans="2:10" s="3" customFormat="1" ht="24" customHeight="1">
      <c r="B29" s="220"/>
      <c r="C29" s="1"/>
      <c r="D29" s="5"/>
      <c r="E29" s="202">
        <v>0</v>
      </c>
      <c r="F29" s="1"/>
      <c r="G29" s="5"/>
      <c r="H29" s="202">
        <v>0</v>
      </c>
      <c r="I29" s="224"/>
      <c r="J29" s="227"/>
    </row>
    <row r="30" spans="2:10" s="3" customFormat="1" ht="24" customHeight="1">
      <c r="B30" s="220"/>
      <c r="C30" s="1"/>
      <c r="D30" s="5"/>
      <c r="E30" s="202">
        <v>0</v>
      </c>
      <c r="F30" s="1"/>
      <c r="G30" s="5"/>
      <c r="H30" s="202">
        <v>0</v>
      </c>
      <c r="I30" s="224"/>
      <c r="J30" s="227"/>
    </row>
    <row r="31" spans="2:10" s="3" customFormat="1" ht="24" customHeight="1">
      <c r="B31" s="220"/>
      <c r="C31" s="1"/>
      <c r="D31" s="5"/>
      <c r="E31" s="202">
        <v>0</v>
      </c>
      <c r="F31" s="1"/>
      <c r="G31" s="5"/>
      <c r="H31" s="202">
        <v>0</v>
      </c>
      <c r="I31" s="224"/>
      <c r="J31" s="227"/>
    </row>
    <row r="32" spans="2:10" s="3" customFormat="1" ht="24" customHeight="1">
      <c r="B32" s="220"/>
      <c r="C32" s="1"/>
      <c r="D32" s="5"/>
      <c r="E32" s="202">
        <v>0</v>
      </c>
      <c r="F32" s="1"/>
      <c r="G32" s="5"/>
      <c r="H32" s="202">
        <v>0</v>
      </c>
      <c r="I32" s="224"/>
      <c r="J32" s="227"/>
    </row>
    <row r="33" spans="2:10" s="3" customFormat="1" ht="24" customHeight="1">
      <c r="B33" s="220"/>
      <c r="C33" s="1"/>
      <c r="D33" s="5"/>
      <c r="E33" s="202">
        <v>0</v>
      </c>
      <c r="F33" s="1"/>
      <c r="G33" s="5"/>
      <c r="H33" s="202">
        <v>0</v>
      </c>
      <c r="I33" s="224"/>
      <c r="J33" s="227"/>
    </row>
    <row r="34" spans="2:10" s="3" customFormat="1" ht="24" customHeight="1">
      <c r="B34" s="220"/>
      <c r="C34" s="1"/>
      <c r="D34" s="5"/>
      <c r="E34" s="202">
        <v>0</v>
      </c>
      <c r="F34" s="1"/>
      <c r="G34" s="5"/>
      <c r="H34" s="202">
        <v>0</v>
      </c>
      <c r="I34" s="224"/>
      <c r="J34" s="227"/>
    </row>
    <row r="35" spans="2:10" s="3" customFormat="1" ht="24" customHeight="1" thickBot="1">
      <c r="B35" s="221"/>
      <c r="C35" s="203"/>
      <c r="D35" s="204"/>
      <c r="E35" s="205">
        <v>0</v>
      </c>
      <c r="F35" s="203"/>
      <c r="G35" s="204"/>
      <c r="H35" s="205">
        <v>0</v>
      </c>
      <c r="I35" s="224"/>
      <c r="J35" s="228"/>
    </row>
    <row r="36" spans="2:10" s="3" customFormat="1" ht="9.75" customHeight="1">
      <c r="B36" s="65"/>
      <c r="C36" s="65"/>
      <c r="D36" s="65"/>
      <c r="E36" s="65"/>
      <c r="F36" s="65"/>
      <c r="G36" s="65"/>
      <c r="H36" s="65"/>
      <c r="I36" s="65"/>
      <c r="J36" s="65"/>
    </row>
    <row r="37" spans="2:10" s="3" customFormat="1" ht="23.25" customHeight="1">
      <c r="B37" s="259"/>
      <c r="C37" s="259"/>
      <c r="D37" s="260"/>
      <c r="E37" s="152">
        <f>SUM(E6:E36)</f>
        <v>0</v>
      </c>
      <c r="F37" s="255"/>
      <c r="G37" s="256"/>
      <c r="H37" s="152">
        <f>SUM(H6:H36)</f>
        <v>0</v>
      </c>
      <c r="I37" s="251"/>
      <c r="J37" s="252"/>
    </row>
    <row r="38" spans="2:10" ht="18.75" customHeight="1">
      <c r="B38" s="261"/>
      <c r="C38" s="261"/>
      <c r="D38" s="262"/>
      <c r="E38" s="153" t="e">
        <f>E37/E2</f>
        <v>#DIV/0!</v>
      </c>
      <c r="F38" s="257"/>
      <c r="G38" s="258"/>
      <c r="H38" s="153" t="e">
        <f>H37/E2</f>
        <v>#DIV/0!</v>
      </c>
      <c r="I38" s="253"/>
      <c r="J38" s="254"/>
    </row>
    <row r="39" spans="2:10">
      <c r="B39" s="65"/>
      <c r="C39" s="65"/>
      <c r="D39" s="65"/>
      <c r="E39" s="65"/>
      <c r="F39" s="65"/>
      <c r="G39" s="65"/>
      <c r="H39" s="65"/>
      <c r="I39" s="65"/>
      <c r="J39" s="65"/>
    </row>
  </sheetData>
  <mergeCells count="6">
    <mergeCell ref="I37:J38"/>
    <mergeCell ref="F37:G38"/>
    <mergeCell ref="B37:D38"/>
    <mergeCell ref="B1:J1"/>
    <mergeCell ref="C4:E4"/>
    <mergeCell ref="F4:H4"/>
  </mergeCells>
  <dataValidations count="1">
    <dataValidation type="list" showInputMessage="1" showErrorMessage="1" sqref="L8:L14 L6">
      <formula1>$L$6:$L$14</formula1>
    </dataValidation>
  </dataValidations>
  <pageMargins left="0" right="0" top="0.5" bottom="0" header="0" footer="0"/>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X186"/>
  <sheetViews>
    <sheetView topLeftCell="A136" zoomScale="90" zoomScaleNormal="90" workbookViewId="0">
      <selection activeCell="D148" sqref="D148"/>
    </sheetView>
  </sheetViews>
  <sheetFormatPr defaultColWidth="9.28515625" defaultRowHeight="13.8"/>
  <cols>
    <col min="1" max="1" width="2.7109375" style="13" customWidth="1"/>
    <col min="2" max="2" width="48.28515625" style="13" customWidth="1"/>
    <col min="3" max="3" width="19.28515625" style="14" customWidth="1"/>
    <col min="4" max="4" width="70.85546875" style="40" customWidth="1"/>
    <col min="5" max="5" width="19" style="40" customWidth="1"/>
    <col min="6" max="6" width="68.85546875" style="40" customWidth="1"/>
    <col min="7" max="7" width="2" style="13" customWidth="1"/>
    <col min="8" max="8" width="17" style="13" customWidth="1"/>
    <col min="9" max="9" width="16.85546875" style="13" customWidth="1"/>
    <col min="10" max="11" width="16.7109375" style="13" customWidth="1"/>
    <col min="12" max="12" width="15.85546875" style="13" customWidth="1"/>
    <col min="13" max="13" width="12.28515625" style="13" customWidth="1"/>
    <col min="14" max="16384" width="9.28515625" style="13"/>
  </cols>
  <sheetData>
    <row r="1" spans="2:12" ht="27" customHeight="1">
      <c r="B1" s="274" t="s">
        <v>296</v>
      </c>
      <c r="C1" s="274"/>
      <c r="D1" s="274"/>
      <c r="E1" s="274"/>
      <c r="F1" s="274"/>
    </row>
    <row r="2" spans="2:12" ht="5.25" customHeight="1">
      <c r="B2" s="125"/>
      <c r="C2" s="135"/>
      <c r="D2" s="125"/>
      <c r="E2" s="125"/>
      <c r="F2" s="125"/>
    </row>
    <row r="3" spans="2:12" ht="18" customHeight="1">
      <c r="C3" s="49" t="s">
        <v>293</v>
      </c>
      <c r="D3" s="171" t="s">
        <v>0</v>
      </c>
      <c r="E3" s="51"/>
      <c r="F3" s="15" t="s">
        <v>0</v>
      </c>
      <c r="G3" s="16"/>
      <c r="H3" s="17"/>
      <c r="J3" s="18"/>
    </row>
    <row r="4" spans="2:12" ht="18" customHeight="1">
      <c r="C4" s="58" t="s">
        <v>0</v>
      </c>
      <c r="D4" s="140"/>
      <c r="E4" s="51"/>
      <c r="F4" s="15"/>
      <c r="G4" s="16"/>
      <c r="H4" s="17"/>
      <c r="J4" s="18"/>
    </row>
    <row r="5" spans="2:12" ht="18" customHeight="1">
      <c r="C5" s="58" t="s">
        <v>275</v>
      </c>
      <c r="D5" s="230" t="s">
        <v>294</v>
      </c>
      <c r="E5" s="51"/>
      <c r="F5" s="15" t="s">
        <v>0</v>
      </c>
      <c r="G5" s="19"/>
      <c r="H5" s="17"/>
      <c r="J5" s="20"/>
    </row>
    <row r="6" spans="2:12" ht="18" customHeight="1">
      <c r="B6" s="102"/>
      <c r="C6" s="103" t="s">
        <v>81</v>
      </c>
      <c r="D6" s="104">
        <f>C53+C96+C111+C119+C132+C138+C156+C172+C180</f>
        <v>0</v>
      </c>
      <c r="E6" s="51"/>
      <c r="F6" s="15"/>
      <c r="G6" s="19"/>
      <c r="H6" s="17"/>
      <c r="J6" s="20"/>
    </row>
    <row r="7" spans="2:12" ht="18" customHeight="1">
      <c r="B7" s="102"/>
      <c r="C7" s="103" t="s">
        <v>82</v>
      </c>
      <c r="D7" s="104">
        <f>E53+E96+E111+E119+E132+E138+E156+E172+E180</f>
        <v>0</v>
      </c>
      <c r="E7" s="51"/>
      <c r="F7" s="15"/>
      <c r="G7" s="19"/>
      <c r="H7" s="17"/>
      <c r="J7" s="20"/>
    </row>
    <row r="8" spans="2:12" ht="18" customHeight="1">
      <c r="B8" s="102"/>
      <c r="C8" s="105" t="s">
        <v>76</v>
      </c>
      <c r="D8" s="106" t="s">
        <v>297</v>
      </c>
      <c r="E8" s="52"/>
      <c r="F8" s="15" t="s">
        <v>0</v>
      </c>
      <c r="G8" s="19"/>
      <c r="H8" s="17"/>
      <c r="J8" s="18"/>
    </row>
    <row r="9" spans="2:12" ht="18" customHeight="1">
      <c r="C9" s="49" t="s">
        <v>77</v>
      </c>
      <c r="D9" s="101" t="s">
        <v>99</v>
      </c>
      <c r="E9" s="52" t="s">
        <v>0</v>
      </c>
      <c r="F9" s="15" t="s">
        <v>0</v>
      </c>
    </row>
    <row r="10" spans="2:12" ht="14.4">
      <c r="C10" s="50" t="s">
        <v>78</v>
      </c>
      <c r="D10" s="101" t="s">
        <v>99</v>
      </c>
      <c r="E10" s="52"/>
      <c r="F10" s="15" t="s">
        <v>0</v>
      </c>
    </row>
    <row r="11" spans="2:12" ht="14.4">
      <c r="C11" s="13"/>
      <c r="D11" s="13" t="s">
        <v>0</v>
      </c>
      <c r="E11" s="13"/>
      <c r="F11" s="13" t="s">
        <v>0</v>
      </c>
      <c r="H11" s="275" t="s">
        <v>55</v>
      </c>
      <c r="I11" s="275"/>
      <c r="J11" s="275"/>
      <c r="K11" s="275"/>
      <c r="L11" s="275"/>
    </row>
    <row r="12" spans="2:12" ht="43.5" customHeight="1">
      <c r="B12" s="78" t="s">
        <v>142</v>
      </c>
      <c r="C12" s="21" t="s">
        <v>91</v>
      </c>
      <c r="D12" s="21" t="s">
        <v>254</v>
      </c>
      <c r="E12" s="22" t="s">
        <v>92</v>
      </c>
      <c r="F12" s="22" t="s">
        <v>255</v>
      </c>
      <c r="H12" s="42" t="s">
        <v>45</v>
      </c>
      <c r="I12" s="42" t="s">
        <v>44</v>
      </c>
      <c r="J12" s="41" t="s">
        <v>56</v>
      </c>
      <c r="K12" s="98" t="s">
        <v>57</v>
      </c>
      <c r="L12" s="42" t="s">
        <v>6</v>
      </c>
    </row>
    <row r="13" spans="2:12" s="23" customFormat="1" ht="16.5" customHeight="1">
      <c r="B13" s="233">
        <v>1</v>
      </c>
      <c r="C13" s="115">
        <f>ROUND((H13/12)*I13*J13*L13,2)</f>
        <v>0</v>
      </c>
      <c r="D13" s="108"/>
      <c r="E13" s="116">
        <f>ROUND((H13/12)*I13*K13*L13,2)</f>
        <v>0</v>
      </c>
      <c r="F13" s="108"/>
      <c r="G13" s="109"/>
      <c r="H13" s="117">
        <v>0</v>
      </c>
      <c r="I13" s="138">
        <v>0</v>
      </c>
      <c r="J13" s="118">
        <v>0</v>
      </c>
      <c r="K13" s="118">
        <v>0</v>
      </c>
      <c r="L13" s="119">
        <v>0</v>
      </c>
    </row>
    <row r="14" spans="2:12" s="23" customFormat="1" ht="16.5" customHeight="1">
      <c r="B14" s="233">
        <v>2</v>
      </c>
      <c r="C14" s="115">
        <f t="shared" ref="C14:C52" si="0">ROUND((H14/12)*I14*J14*L14,2)</f>
        <v>0</v>
      </c>
      <c r="D14" s="108"/>
      <c r="E14" s="116">
        <f t="shared" ref="E14:E52" si="1">ROUND((H14/12)*I14*K14*L14,2)</f>
        <v>0</v>
      </c>
      <c r="F14" s="108"/>
      <c r="G14" s="109"/>
      <c r="H14" s="117">
        <v>0</v>
      </c>
      <c r="I14" s="138">
        <v>0</v>
      </c>
      <c r="J14" s="235">
        <v>0</v>
      </c>
      <c r="K14" s="118">
        <v>0</v>
      </c>
      <c r="L14" s="119">
        <v>0</v>
      </c>
    </row>
    <row r="15" spans="2:12" s="23" customFormat="1" ht="16.5" customHeight="1">
      <c r="B15" s="233">
        <v>3</v>
      </c>
      <c r="C15" s="115">
        <f t="shared" si="0"/>
        <v>0</v>
      </c>
      <c r="D15" s="108"/>
      <c r="E15" s="116">
        <f t="shared" si="1"/>
        <v>0</v>
      </c>
      <c r="F15" s="108"/>
      <c r="G15" s="109"/>
      <c r="H15" s="117">
        <v>0</v>
      </c>
      <c r="I15" s="138">
        <v>0</v>
      </c>
      <c r="J15" s="235">
        <v>0</v>
      </c>
      <c r="K15" s="118">
        <v>0</v>
      </c>
      <c r="L15" s="119">
        <v>0</v>
      </c>
    </row>
    <row r="16" spans="2:12" s="23" customFormat="1" ht="16.5" customHeight="1">
      <c r="B16" s="107">
        <v>4</v>
      </c>
      <c r="C16" s="115">
        <f t="shared" si="0"/>
        <v>0</v>
      </c>
      <c r="D16" s="108"/>
      <c r="E16" s="116">
        <f t="shared" si="1"/>
        <v>0</v>
      </c>
      <c r="F16" s="108"/>
      <c r="G16" s="109"/>
      <c r="H16" s="117">
        <v>0</v>
      </c>
      <c r="I16" s="138">
        <v>0</v>
      </c>
      <c r="J16" s="118">
        <v>0</v>
      </c>
      <c r="K16" s="118">
        <v>0</v>
      </c>
      <c r="L16" s="119">
        <v>0</v>
      </c>
    </row>
    <row r="17" spans="2:12" s="23" customFormat="1" ht="16.5" customHeight="1">
      <c r="B17" s="107">
        <v>5</v>
      </c>
      <c r="C17" s="115">
        <f t="shared" si="0"/>
        <v>0</v>
      </c>
      <c r="D17" s="108"/>
      <c r="E17" s="116">
        <f t="shared" si="1"/>
        <v>0</v>
      </c>
      <c r="F17" s="108"/>
      <c r="G17" s="109"/>
      <c r="H17" s="117">
        <v>0</v>
      </c>
      <c r="I17" s="138">
        <v>0</v>
      </c>
      <c r="J17" s="118">
        <v>0</v>
      </c>
      <c r="K17" s="118">
        <v>0</v>
      </c>
      <c r="L17" s="119">
        <v>0</v>
      </c>
    </row>
    <row r="18" spans="2:12" s="23" customFormat="1" ht="16.5" customHeight="1">
      <c r="B18" s="107">
        <v>6</v>
      </c>
      <c r="C18" s="115">
        <f t="shared" si="0"/>
        <v>0</v>
      </c>
      <c r="D18" s="108"/>
      <c r="E18" s="116">
        <f t="shared" si="1"/>
        <v>0</v>
      </c>
      <c r="F18" s="108"/>
      <c r="G18" s="109"/>
      <c r="H18" s="117">
        <v>0</v>
      </c>
      <c r="I18" s="138">
        <v>0</v>
      </c>
      <c r="J18" s="118">
        <v>0</v>
      </c>
      <c r="K18" s="118">
        <v>0</v>
      </c>
      <c r="L18" s="119">
        <v>0</v>
      </c>
    </row>
    <row r="19" spans="2:12" s="23" customFormat="1" ht="16.5" customHeight="1">
      <c r="B19" s="107">
        <v>7</v>
      </c>
      <c r="C19" s="115">
        <f t="shared" si="0"/>
        <v>0</v>
      </c>
      <c r="D19" s="108"/>
      <c r="E19" s="116">
        <f t="shared" si="1"/>
        <v>0</v>
      </c>
      <c r="F19" s="108"/>
      <c r="G19" s="109"/>
      <c r="H19" s="117">
        <v>0</v>
      </c>
      <c r="I19" s="138">
        <v>0</v>
      </c>
      <c r="J19" s="118">
        <v>0</v>
      </c>
      <c r="K19" s="118">
        <v>0</v>
      </c>
      <c r="L19" s="119">
        <v>0</v>
      </c>
    </row>
    <row r="20" spans="2:12" s="23" customFormat="1" ht="16.5" customHeight="1">
      <c r="B20" s="107">
        <v>8</v>
      </c>
      <c r="C20" s="115">
        <f t="shared" si="0"/>
        <v>0</v>
      </c>
      <c r="D20" s="108"/>
      <c r="E20" s="116">
        <f t="shared" si="1"/>
        <v>0</v>
      </c>
      <c r="F20" s="108"/>
      <c r="G20" s="109"/>
      <c r="H20" s="117">
        <v>0</v>
      </c>
      <c r="I20" s="138">
        <v>0</v>
      </c>
      <c r="J20" s="118">
        <v>0</v>
      </c>
      <c r="K20" s="118">
        <v>0</v>
      </c>
      <c r="L20" s="119">
        <v>0</v>
      </c>
    </row>
    <row r="21" spans="2:12" s="23" customFormat="1" ht="16.5" customHeight="1">
      <c r="B21" s="107">
        <v>9</v>
      </c>
      <c r="C21" s="115">
        <f t="shared" si="0"/>
        <v>0</v>
      </c>
      <c r="D21" s="108"/>
      <c r="E21" s="116">
        <f t="shared" si="1"/>
        <v>0</v>
      </c>
      <c r="F21" s="108"/>
      <c r="G21" s="109"/>
      <c r="H21" s="117">
        <v>0</v>
      </c>
      <c r="I21" s="138">
        <v>0</v>
      </c>
      <c r="J21" s="118">
        <v>0</v>
      </c>
      <c r="K21" s="118">
        <v>0</v>
      </c>
      <c r="L21" s="119">
        <v>0</v>
      </c>
    </row>
    <row r="22" spans="2:12" s="23" customFormat="1" ht="16.5" customHeight="1">
      <c r="B22" s="107">
        <v>10</v>
      </c>
      <c r="C22" s="115">
        <f t="shared" si="0"/>
        <v>0</v>
      </c>
      <c r="D22" s="108"/>
      <c r="E22" s="116">
        <f t="shared" si="1"/>
        <v>0</v>
      </c>
      <c r="F22" s="108"/>
      <c r="G22" s="109"/>
      <c r="H22" s="117">
        <v>0</v>
      </c>
      <c r="I22" s="138">
        <v>0</v>
      </c>
      <c r="J22" s="118">
        <v>0</v>
      </c>
      <c r="K22" s="118">
        <v>0</v>
      </c>
      <c r="L22" s="119">
        <v>0</v>
      </c>
    </row>
    <row r="23" spans="2:12" s="23" customFormat="1" ht="16.5" customHeight="1">
      <c r="B23" s="107">
        <v>11</v>
      </c>
      <c r="C23" s="115">
        <f t="shared" si="0"/>
        <v>0</v>
      </c>
      <c r="D23" s="108"/>
      <c r="E23" s="116">
        <f t="shared" si="1"/>
        <v>0</v>
      </c>
      <c r="F23" s="108"/>
      <c r="G23" s="109"/>
      <c r="H23" s="117">
        <v>0</v>
      </c>
      <c r="I23" s="138">
        <v>0</v>
      </c>
      <c r="J23" s="118">
        <v>0</v>
      </c>
      <c r="K23" s="118">
        <v>0</v>
      </c>
      <c r="L23" s="119">
        <v>0</v>
      </c>
    </row>
    <row r="24" spans="2:12" s="23" customFormat="1" ht="16.5" customHeight="1">
      <c r="B24" s="107">
        <v>12</v>
      </c>
      <c r="C24" s="115">
        <f t="shared" si="0"/>
        <v>0</v>
      </c>
      <c r="D24" s="108"/>
      <c r="E24" s="116">
        <f t="shared" si="1"/>
        <v>0</v>
      </c>
      <c r="F24" s="108"/>
      <c r="G24" s="109"/>
      <c r="H24" s="117">
        <v>0</v>
      </c>
      <c r="I24" s="138">
        <v>0</v>
      </c>
      <c r="J24" s="118">
        <v>0</v>
      </c>
      <c r="K24" s="118">
        <v>0</v>
      </c>
      <c r="L24" s="119">
        <v>0</v>
      </c>
    </row>
    <row r="25" spans="2:12" s="23" customFormat="1" ht="16.5" customHeight="1">
      <c r="B25" s="107">
        <v>13</v>
      </c>
      <c r="C25" s="115">
        <f t="shared" si="0"/>
        <v>0</v>
      </c>
      <c r="D25" s="108"/>
      <c r="E25" s="116">
        <f t="shared" si="1"/>
        <v>0</v>
      </c>
      <c r="F25" s="108"/>
      <c r="G25" s="109"/>
      <c r="H25" s="117">
        <v>0</v>
      </c>
      <c r="I25" s="138">
        <v>0</v>
      </c>
      <c r="J25" s="118">
        <v>0</v>
      </c>
      <c r="K25" s="118">
        <v>0</v>
      </c>
      <c r="L25" s="119">
        <v>0</v>
      </c>
    </row>
    <row r="26" spans="2:12" s="23" customFormat="1" ht="16.5" customHeight="1">
      <c r="B26" s="107">
        <v>14</v>
      </c>
      <c r="C26" s="115">
        <f t="shared" si="0"/>
        <v>0</v>
      </c>
      <c r="D26" s="108"/>
      <c r="E26" s="116">
        <f t="shared" si="1"/>
        <v>0</v>
      </c>
      <c r="F26" s="108"/>
      <c r="G26" s="109"/>
      <c r="H26" s="117">
        <v>0</v>
      </c>
      <c r="I26" s="138">
        <v>0</v>
      </c>
      <c r="J26" s="118">
        <v>0</v>
      </c>
      <c r="K26" s="118">
        <v>0</v>
      </c>
      <c r="L26" s="119">
        <v>0</v>
      </c>
    </row>
    <row r="27" spans="2:12" s="23" customFormat="1" ht="16.5" customHeight="1">
      <c r="B27" s="107">
        <v>15</v>
      </c>
      <c r="C27" s="115">
        <f t="shared" si="0"/>
        <v>0</v>
      </c>
      <c r="D27" s="108"/>
      <c r="E27" s="116">
        <f t="shared" si="1"/>
        <v>0</v>
      </c>
      <c r="F27" s="108"/>
      <c r="G27" s="109"/>
      <c r="H27" s="117">
        <v>0</v>
      </c>
      <c r="I27" s="138">
        <v>0</v>
      </c>
      <c r="J27" s="118">
        <v>0</v>
      </c>
      <c r="K27" s="118">
        <v>0</v>
      </c>
      <c r="L27" s="119">
        <v>0</v>
      </c>
    </row>
    <row r="28" spans="2:12" s="23" customFormat="1" ht="16.5" customHeight="1">
      <c r="B28" s="107">
        <v>16</v>
      </c>
      <c r="C28" s="115">
        <f t="shared" si="0"/>
        <v>0</v>
      </c>
      <c r="D28" s="108"/>
      <c r="E28" s="116">
        <f t="shared" si="1"/>
        <v>0</v>
      </c>
      <c r="F28" s="108"/>
      <c r="G28" s="109"/>
      <c r="H28" s="117">
        <v>0</v>
      </c>
      <c r="I28" s="138">
        <v>0</v>
      </c>
      <c r="J28" s="118">
        <v>0</v>
      </c>
      <c r="K28" s="118">
        <v>0</v>
      </c>
      <c r="L28" s="119">
        <v>0</v>
      </c>
    </row>
    <row r="29" spans="2:12" s="23" customFormat="1" ht="16.5" customHeight="1">
      <c r="B29" s="107">
        <v>17</v>
      </c>
      <c r="C29" s="115">
        <f t="shared" si="0"/>
        <v>0</v>
      </c>
      <c r="D29" s="108"/>
      <c r="E29" s="116">
        <f t="shared" si="1"/>
        <v>0</v>
      </c>
      <c r="F29" s="108"/>
      <c r="G29" s="109"/>
      <c r="H29" s="117">
        <v>0</v>
      </c>
      <c r="I29" s="138">
        <v>0</v>
      </c>
      <c r="J29" s="118">
        <v>0</v>
      </c>
      <c r="K29" s="118">
        <v>0</v>
      </c>
      <c r="L29" s="119">
        <v>0</v>
      </c>
    </row>
    <row r="30" spans="2:12" s="23" customFormat="1" ht="16.5" customHeight="1">
      <c r="B30" s="107">
        <v>18</v>
      </c>
      <c r="C30" s="115">
        <f t="shared" si="0"/>
        <v>0</v>
      </c>
      <c r="D30" s="108"/>
      <c r="E30" s="116">
        <f t="shared" si="1"/>
        <v>0</v>
      </c>
      <c r="F30" s="108"/>
      <c r="G30" s="109"/>
      <c r="H30" s="117">
        <v>0</v>
      </c>
      <c r="I30" s="138">
        <v>0</v>
      </c>
      <c r="J30" s="118">
        <v>0</v>
      </c>
      <c r="K30" s="118">
        <v>0</v>
      </c>
      <c r="L30" s="119">
        <v>0</v>
      </c>
    </row>
    <row r="31" spans="2:12" s="23" customFormat="1" ht="16.5" customHeight="1">
      <c r="B31" s="107">
        <v>19</v>
      </c>
      <c r="C31" s="115">
        <f t="shared" si="0"/>
        <v>0</v>
      </c>
      <c r="D31" s="108"/>
      <c r="E31" s="116">
        <f t="shared" si="1"/>
        <v>0</v>
      </c>
      <c r="F31" s="108"/>
      <c r="G31" s="109"/>
      <c r="H31" s="117">
        <v>0</v>
      </c>
      <c r="I31" s="138">
        <v>0</v>
      </c>
      <c r="J31" s="118">
        <v>0</v>
      </c>
      <c r="K31" s="118">
        <v>0</v>
      </c>
      <c r="L31" s="119">
        <v>0</v>
      </c>
    </row>
    <row r="32" spans="2:12" s="23" customFormat="1" ht="16.5" customHeight="1">
      <c r="B32" s="107">
        <v>20</v>
      </c>
      <c r="C32" s="115">
        <f t="shared" si="0"/>
        <v>0</v>
      </c>
      <c r="D32" s="108"/>
      <c r="E32" s="116">
        <f t="shared" si="1"/>
        <v>0</v>
      </c>
      <c r="F32" s="108"/>
      <c r="G32" s="109"/>
      <c r="H32" s="117">
        <v>0</v>
      </c>
      <c r="I32" s="138">
        <v>0</v>
      </c>
      <c r="J32" s="118">
        <v>0</v>
      </c>
      <c r="K32" s="118">
        <v>0</v>
      </c>
      <c r="L32" s="119">
        <v>0</v>
      </c>
    </row>
    <row r="33" spans="2:12" s="23" customFormat="1" ht="16.5" customHeight="1">
      <c r="B33" s="107">
        <v>21</v>
      </c>
      <c r="C33" s="115">
        <f t="shared" si="0"/>
        <v>0</v>
      </c>
      <c r="D33" s="108"/>
      <c r="E33" s="116">
        <f t="shared" si="1"/>
        <v>0</v>
      </c>
      <c r="F33" s="108"/>
      <c r="G33" s="109"/>
      <c r="H33" s="117">
        <v>0</v>
      </c>
      <c r="I33" s="138">
        <v>0</v>
      </c>
      <c r="J33" s="118">
        <v>0</v>
      </c>
      <c r="K33" s="118">
        <v>0</v>
      </c>
      <c r="L33" s="119">
        <v>0</v>
      </c>
    </row>
    <row r="34" spans="2:12" s="23" customFormat="1" ht="16.5" customHeight="1">
      <c r="B34" s="107">
        <v>22</v>
      </c>
      <c r="C34" s="115">
        <f t="shared" si="0"/>
        <v>0</v>
      </c>
      <c r="D34" s="108"/>
      <c r="E34" s="116">
        <f t="shared" si="1"/>
        <v>0</v>
      </c>
      <c r="F34" s="108"/>
      <c r="G34" s="109"/>
      <c r="H34" s="117">
        <v>0</v>
      </c>
      <c r="I34" s="138">
        <v>0</v>
      </c>
      <c r="J34" s="118">
        <v>0</v>
      </c>
      <c r="K34" s="118">
        <v>0</v>
      </c>
      <c r="L34" s="119">
        <v>0</v>
      </c>
    </row>
    <row r="35" spans="2:12" s="23" customFormat="1" ht="16.5" customHeight="1">
      <c r="B35" s="107">
        <v>23</v>
      </c>
      <c r="C35" s="115">
        <f t="shared" si="0"/>
        <v>0</v>
      </c>
      <c r="D35" s="108"/>
      <c r="E35" s="116">
        <f t="shared" si="1"/>
        <v>0</v>
      </c>
      <c r="F35" s="108"/>
      <c r="G35" s="109"/>
      <c r="H35" s="117">
        <v>0</v>
      </c>
      <c r="I35" s="138">
        <v>0</v>
      </c>
      <c r="J35" s="118">
        <v>0</v>
      </c>
      <c r="K35" s="118">
        <v>0</v>
      </c>
      <c r="L35" s="119">
        <v>0</v>
      </c>
    </row>
    <row r="36" spans="2:12" s="23" customFormat="1" ht="16.5" customHeight="1">
      <c r="B36" s="107">
        <v>24</v>
      </c>
      <c r="C36" s="115">
        <f t="shared" si="0"/>
        <v>0</v>
      </c>
      <c r="D36" s="108"/>
      <c r="E36" s="116">
        <f t="shared" si="1"/>
        <v>0</v>
      </c>
      <c r="F36" s="108"/>
      <c r="G36" s="109"/>
      <c r="H36" s="117">
        <v>0</v>
      </c>
      <c r="I36" s="138">
        <v>0</v>
      </c>
      <c r="J36" s="118">
        <v>0</v>
      </c>
      <c r="K36" s="118">
        <v>0</v>
      </c>
      <c r="L36" s="119">
        <v>0</v>
      </c>
    </row>
    <row r="37" spans="2:12" s="23" customFormat="1" ht="16.5" customHeight="1">
      <c r="B37" s="107">
        <v>25</v>
      </c>
      <c r="C37" s="115">
        <f t="shared" si="0"/>
        <v>0</v>
      </c>
      <c r="D37" s="108"/>
      <c r="E37" s="116">
        <f t="shared" si="1"/>
        <v>0</v>
      </c>
      <c r="F37" s="108"/>
      <c r="G37" s="109"/>
      <c r="H37" s="117">
        <v>0</v>
      </c>
      <c r="I37" s="138">
        <v>0</v>
      </c>
      <c r="J37" s="118">
        <v>0</v>
      </c>
      <c r="K37" s="118">
        <v>0</v>
      </c>
      <c r="L37" s="119">
        <v>0</v>
      </c>
    </row>
    <row r="38" spans="2:12" s="23" customFormat="1" ht="16.5" customHeight="1">
      <c r="B38" s="107">
        <v>26</v>
      </c>
      <c r="C38" s="115">
        <f t="shared" si="0"/>
        <v>0</v>
      </c>
      <c r="D38" s="108"/>
      <c r="E38" s="116">
        <f t="shared" si="1"/>
        <v>0</v>
      </c>
      <c r="F38" s="108"/>
      <c r="G38" s="109"/>
      <c r="H38" s="117">
        <v>0</v>
      </c>
      <c r="I38" s="138">
        <v>0</v>
      </c>
      <c r="J38" s="118">
        <v>0</v>
      </c>
      <c r="K38" s="118">
        <v>0</v>
      </c>
      <c r="L38" s="119">
        <v>0</v>
      </c>
    </row>
    <row r="39" spans="2:12" s="23" customFormat="1" ht="16.5" customHeight="1">
      <c r="B39" s="107">
        <v>27</v>
      </c>
      <c r="C39" s="115">
        <f t="shared" si="0"/>
        <v>0</v>
      </c>
      <c r="D39" s="108"/>
      <c r="E39" s="116">
        <f t="shared" si="1"/>
        <v>0</v>
      </c>
      <c r="F39" s="108"/>
      <c r="G39" s="109"/>
      <c r="H39" s="117">
        <v>0</v>
      </c>
      <c r="I39" s="138">
        <v>0</v>
      </c>
      <c r="J39" s="118">
        <v>0</v>
      </c>
      <c r="K39" s="118">
        <v>0</v>
      </c>
      <c r="L39" s="119">
        <v>0</v>
      </c>
    </row>
    <row r="40" spans="2:12" s="23" customFormat="1" ht="16.5" customHeight="1">
      <c r="B40" s="107">
        <v>28</v>
      </c>
      <c r="C40" s="115">
        <f t="shared" si="0"/>
        <v>0</v>
      </c>
      <c r="D40" s="108"/>
      <c r="E40" s="116">
        <f t="shared" si="1"/>
        <v>0</v>
      </c>
      <c r="F40" s="108"/>
      <c r="G40" s="109"/>
      <c r="H40" s="117">
        <v>0</v>
      </c>
      <c r="I40" s="138">
        <v>0</v>
      </c>
      <c r="J40" s="118">
        <v>0</v>
      </c>
      <c r="K40" s="118">
        <v>0</v>
      </c>
      <c r="L40" s="119">
        <v>0</v>
      </c>
    </row>
    <row r="41" spans="2:12" s="23" customFormat="1" ht="16.5" customHeight="1">
      <c r="B41" s="107">
        <v>29</v>
      </c>
      <c r="C41" s="115">
        <f t="shared" si="0"/>
        <v>0</v>
      </c>
      <c r="D41" s="108"/>
      <c r="E41" s="116">
        <f t="shared" si="1"/>
        <v>0</v>
      </c>
      <c r="F41" s="108"/>
      <c r="G41" s="109"/>
      <c r="H41" s="117">
        <v>0</v>
      </c>
      <c r="I41" s="138">
        <v>0</v>
      </c>
      <c r="J41" s="118">
        <v>0</v>
      </c>
      <c r="K41" s="118">
        <v>0</v>
      </c>
      <c r="L41" s="119">
        <v>0</v>
      </c>
    </row>
    <row r="42" spans="2:12" s="23" customFormat="1" ht="16.5" customHeight="1">
      <c r="B42" s="107">
        <v>30</v>
      </c>
      <c r="C42" s="115">
        <f t="shared" si="0"/>
        <v>0</v>
      </c>
      <c r="D42" s="108"/>
      <c r="E42" s="116">
        <f t="shared" si="1"/>
        <v>0</v>
      </c>
      <c r="F42" s="108"/>
      <c r="G42" s="109"/>
      <c r="H42" s="117">
        <v>0</v>
      </c>
      <c r="I42" s="138">
        <v>0</v>
      </c>
      <c r="J42" s="118">
        <v>0</v>
      </c>
      <c r="K42" s="118">
        <v>0</v>
      </c>
      <c r="L42" s="119">
        <v>0</v>
      </c>
    </row>
    <row r="43" spans="2:12" s="23" customFormat="1" ht="16.5" customHeight="1">
      <c r="B43" s="107">
        <v>31</v>
      </c>
      <c r="C43" s="115">
        <f t="shared" si="0"/>
        <v>0</v>
      </c>
      <c r="D43" s="108"/>
      <c r="E43" s="116">
        <f t="shared" si="1"/>
        <v>0</v>
      </c>
      <c r="F43" s="108"/>
      <c r="G43" s="109"/>
      <c r="H43" s="117">
        <v>0</v>
      </c>
      <c r="I43" s="138">
        <v>0</v>
      </c>
      <c r="J43" s="118">
        <v>0</v>
      </c>
      <c r="K43" s="118">
        <v>0</v>
      </c>
      <c r="L43" s="119">
        <v>0</v>
      </c>
    </row>
    <row r="44" spans="2:12" s="23" customFormat="1" ht="16.5" customHeight="1">
      <c r="B44" s="107">
        <v>32</v>
      </c>
      <c r="C44" s="115">
        <f t="shared" si="0"/>
        <v>0</v>
      </c>
      <c r="D44" s="108"/>
      <c r="E44" s="116">
        <f t="shared" si="1"/>
        <v>0</v>
      </c>
      <c r="F44" s="108"/>
      <c r="G44" s="109"/>
      <c r="H44" s="117">
        <v>0</v>
      </c>
      <c r="I44" s="138">
        <v>0</v>
      </c>
      <c r="J44" s="118">
        <v>0</v>
      </c>
      <c r="K44" s="118">
        <v>0</v>
      </c>
      <c r="L44" s="119">
        <v>0</v>
      </c>
    </row>
    <row r="45" spans="2:12" s="23" customFormat="1" ht="16.5" customHeight="1">
      <c r="B45" s="107">
        <v>33</v>
      </c>
      <c r="C45" s="115">
        <f t="shared" si="0"/>
        <v>0</v>
      </c>
      <c r="D45" s="108"/>
      <c r="E45" s="116">
        <f t="shared" si="1"/>
        <v>0</v>
      </c>
      <c r="F45" s="108"/>
      <c r="G45" s="109"/>
      <c r="H45" s="117">
        <v>0</v>
      </c>
      <c r="I45" s="138">
        <v>0</v>
      </c>
      <c r="J45" s="118">
        <v>0</v>
      </c>
      <c r="K45" s="118">
        <v>0</v>
      </c>
      <c r="L45" s="119">
        <v>0</v>
      </c>
    </row>
    <row r="46" spans="2:12" s="23" customFormat="1" ht="16.5" customHeight="1">
      <c r="B46" s="107">
        <v>34</v>
      </c>
      <c r="C46" s="115">
        <f t="shared" si="0"/>
        <v>0</v>
      </c>
      <c r="D46" s="108"/>
      <c r="E46" s="116">
        <f t="shared" si="1"/>
        <v>0</v>
      </c>
      <c r="F46" s="108"/>
      <c r="G46" s="109"/>
      <c r="H46" s="117">
        <v>0</v>
      </c>
      <c r="I46" s="138">
        <v>0</v>
      </c>
      <c r="J46" s="118">
        <v>0</v>
      </c>
      <c r="K46" s="118">
        <v>0</v>
      </c>
      <c r="L46" s="119">
        <v>0</v>
      </c>
    </row>
    <row r="47" spans="2:12" s="23" customFormat="1" ht="16.5" customHeight="1">
      <c r="B47" s="107">
        <v>35</v>
      </c>
      <c r="C47" s="115">
        <f t="shared" si="0"/>
        <v>0</v>
      </c>
      <c r="D47" s="108"/>
      <c r="E47" s="116">
        <f t="shared" si="1"/>
        <v>0</v>
      </c>
      <c r="F47" s="108"/>
      <c r="G47" s="109"/>
      <c r="H47" s="117">
        <v>0</v>
      </c>
      <c r="I47" s="138">
        <v>0</v>
      </c>
      <c r="J47" s="118">
        <v>0</v>
      </c>
      <c r="K47" s="118">
        <v>0</v>
      </c>
      <c r="L47" s="119">
        <v>0</v>
      </c>
    </row>
    <row r="48" spans="2:12" s="23" customFormat="1" ht="16.5" customHeight="1">
      <c r="B48" s="107">
        <v>36</v>
      </c>
      <c r="C48" s="115">
        <f t="shared" si="0"/>
        <v>0</v>
      </c>
      <c r="D48" s="108"/>
      <c r="E48" s="116">
        <f t="shared" si="1"/>
        <v>0</v>
      </c>
      <c r="F48" s="108"/>
      <c r="G48" s="109"/>
      <c r="H48" s="117">
        <v>0</v>
      </c>
      <c r="I48" s="138">
        <v>0</v>
      </c>
      <c r="J48" s="118">
        <v>0</v>
      </c>
      <c r="K48" s="118">
        <v>0</v>
      </c>
      <c r="L48" s="119">
        <v>0</v>
      </c>
    </row>
    <row r="49" spans="2:13" s="23" customFormat="1" ht="16.5" customHeight="1">
      <c r="B49" s="107">
        <v>37</v>
      </c>
      <c r="C49" s="115">
        <f t="shared" si="0"/>
        <v>0</v>
      </c>
      <c r="D49" s="108"/>
      <c r="E49" s="116">
        <f t="shared" si="1"/>
        <v>0</v>
      </c>
      <c r="F49" s="108"/>
      <c r="G49" s="109"/>
      <c r="H49" s="117">
        <v>0</v>
      </c>
      <c r="I49" s="138">
        <v>0</v>
      </c>
      <c r="J49" s="118">
        <v>0</v>
      </c>
      <c r="K49" s="118">
        <v>0</v>
      </c>
      <c r="L49" s="119">
        <v>0</v>
      </c>
    </row>
    <row r="50" spans="2:13" s="23" customFormat="1" ht="16.5" customHeight="1">
      <c r="B50" s="107">
        <v>38</v>
      </c>
      <c r="C50" s="115">
        <f t="shared" si="0"/>
        <v>0</v>
      </c>
      <c r="D50" s="108"/>
      <c r="E50" s="116">
        <f t="shared" si="1"/>
        <v>0</v>
      </c>
      <c r="F50" s="108"/>
      <c r="G50" s="109"/>
      <c r="H50" s="117">
        <v>0</v>
      </c>
      <c r="I50" s="138">
        <v>0</v>
      </c>
      <c r="J50" s="118">
        <v>0</v>
      </c>
      <c r="K50" s="118">
        <v>0</v>
      </c>
      <c r="L50" s="119">
        <v>0</v>
      </c>
    </row>
    <row r="51" spans="2:13" s="23" customFormat="1" ht="16.5" customHeight="1">
      <c r="B51" s="107">
        <v>39</v>
      </c>
      <c r="C51" s="115">
        <f t="shared" si="0"/>
        <v>0</v>
      </c>
      <c r="D51" s="108"/>
      <c r="E51" s="116">
        <f t="shared" si="1"/>
        <v>0</v>
      </c>
      <c r="F51" s="108"/>
      <c r="G51" s="109"/>
      <c r="H51" s="117">
        <v>0</v>
      </c>
      <c r="I51" s="138">
        <v>0</v>
      </c>
      <c r="J51" s="118">
        <v>0</v>
      </c>
      <c r="K51" s="118">
        <v>0</v>
      </c>
      <c r="L51" s="119">
        <v>0</v>
      </c>
    </row>
    <row r="52" spans="2:13" s="23" customFormat="1" ht="16.5" customHeight="1">
      <c r="B52" s="107">
        <v>40</v>
      </c>
      <c r="C52" s="115">
        <f t="shared" si="0"/>
        <v>0</v>
      </c>
      <c r="D52" s="108"/>
      <c r="E52" s="116">
        <f t="shared" si="1"/>
        <v>0</v>
      </c>
      <c r="F52" s="108"/>
      <c r="G52" s="109"/>
      <c r="H52" s="117">
        <v>0</v>
      </c>
      <c r="I52" s="138">
        <v>0</v>
      </c>
      <c r="J52" s="118">
        <v>0</v>
      </c>
      <c r="K52" s="118">
        <v>0</v>
      </c>
      <c r="L52" s="119">
        <v>0</v>
      </c>
    </row>
    <row r="53" spans="2:13" s="23" customFormat="1" ht="20.25" customHeight="1">
      <c r="B53" s="72" t="s">
        <v>95</v>
      </c>
      <c r="C53" s="73">
        <f>SUM(C13:C52)</f>
        <v>0</v>
      </c>
      <c r="E53" s="95">
        <f>SUM(E13:E52)</f>
        <v>0</v>
      </c>
      <c r="H53" s="95">
        <f>SUM(H13:H52)</f>
        <v>0</v>
      </c>
      <c r="I53" s="74"/>
      <c r="J53" s="74"/>
      <c r="K53" s="74"/>
      <c r="L53" s="74"/>
    </row>
    <row r="54" spans="2:13" ht="5.25" customHeight="1">
      <c r="C54" s="13"/>
      <c r="D54" s="13"/>
      <c r="E54" s="13"/>
      <c r="F54" s="13"/>
      <c r="H54" s="71"/>
      <c r="I54" s="71"/>
      <c r="J54" s="71"/>
      <c r="K54" s="71"/>
      <c r="L54" s="71"/>
    </row>
    <row r="55" spans="2:13" ht="42.75" customHeight="1">
      <c r="B55" s="78" t="s">
        <v>8</v>
      </c>
      <c r="C55" s="21" t="s">
        <v>91</v>
      </c>
      <c r="D55" s="21" t="s">
        <v>254</v>
      </c>
      <c r="E55" s="22" t="s">
        <v>92</v>
      </c>
      <c r="F55" s="22" t="s">
        <v>255</v>
      </c>
      <c r="H55" s="42" t="s">
        <v>36</v>
      </c>
      <c r="I55" s="42" t="s">
        <v>44</v>
      </c>
      <c r="J55" s="41" t="s">
        <v>56</v>
      </c>
      <c r="K55" s="98" t="s">
        <v>57</v>
      </c>
      <c r="L55" s="42" t="s">
        <v>6</v>
      </c>
      <c r="M55" s="42" t="s">
        <v>96</v>
      </c>
    </row>
    <row r="56" spans="2:13" ht="14.4">
      <c r="B56" s="26">
        <f t="shared" ref="B56:B95" si="2">B13</f>
        <v>1</v>
      </c>
      <c r="C56" s="120">
        <f>ROUND((H56/12)*I56*J56*L56,2)</f>
        <v>0</v>
      </c>
      <c r="D56" s="100"/>
      <c r="E56" s="120">
        <f t="shared" ref="E56:E59" si="3">ROUND((H56/12)*I56*K56*L56,2)</f>
        <v>0</v>
      </c>
      <c r="F56" s="100"/>
      <c r="G56" s="82"/>
      <c r="H56" s="185">
        <f t="shared" ref="H56:H95" si="4">H13*M56</f>
        <v>0</v>
      </c>
      <c r="I56" s="137">
        <f t="shared" ref="I56:L74" si="5">I13</f>
        <v>0</v>
      </c>
      <c r="J56" s="93">
        <f t="shared" si="5"/>
        <v>0</v>
      </c>
      <c r="K56" s="93">
        <f t="shared" si="5"/>
        <v>0</v>
      </c>
      <c r="L56" s="68">
        <f t="shared" si="5"/>
        <v>0</v>
      </c>
      <c r="M56" s="110">
        <v>0</v>
      </c>
    </row>
    <row r="57" spans="2:13" ht="14.4">
      <c r="B57" s="29">
        <f t="shared" si="2"/>
        <v>2</v>
      </c>
      <c r="C57" s="120">
        <f t="shared" ref="C57:C95" si="6">ROUND((H57/12)*I57*J57*L57,2)</f>
        <v>0</v>
      </c>
      <c r="D57" s="100"/>
      <c r="E57" s="120">
        <f t="shared" si="3"/>
        <v>0</v>
      </c>
      <c r="F57" s="100"/>
      <c r="G57" s="82"/>
      <c r="H57" s="185">
        <f t="shared" si="4"/>
        <v>0</v>
      </c>
      <c r="I57" s="137">
        <f t="shared" ref="I57" si="7">I14</f>
        <v>0</v>
      </c>
      <c r="J57" s="93">
        <f t="shared" si="5"/>
        <v>0</v>
      </c>
      <c r="K57" s="93">
        <f t="shared" si="5"/>
        <v>0</v>
      </c>
      <c r="L57" s="68">
        <f t="shared" si="5"/>
        <v>0</v>
      </c>
      <c r="M57" s="110">
        <v>0</v>
      </c>
    </row>
    <row r="58" spans="2:13" ht="14.4">
      <c r="B58" s="29">
        <f t="shared" si="2"/>
        <v>3</v>
      </c>
      <c r="C58" s="120">
        <f t="shared" si="6"/>
        <v>0</v>
      </c>
      <c r="D58" s="100"/>
      <c r="E58" s="120">
        <f t="shared" si="3"/>
        <v>0</v>
      </c>
      <c r="F58" s="100"/>
      <c r="G58" s="82"/>
      <c r="H58" s="185">
        <f t="shared" si="4"/>
        <v>0</v>
      </c>
      <c r="I58" s="137">
        <f t="shared" ref="I58" si="8">I15</f>
        <v>0</v>
      </c>
      <c r="J58" s="93">
        <f t="shared" si="5"/>
        <v>0</v>
      </c>
      <c r="K58" s="93">
        <f t="shared" si="5"/>
        <v>0</v>
      </c>
      <c r="L58" s="68">
        <f t="shared" si="5"/>
        <v>0</v>
      </c>
      <c r="M58" s="110">
        <v>0</v>
      </c>
    </row>
    <row r="59" spans="2:13" ht="14.4">
      <c r="B59" s="29">
        <f t="shared" si="2"/>
        <v>4</v>
      </c>
      <c r="C59" s="120">
        <f t="shared" si="6"/>
        <v>0</v>
      </c>
      <c r="D59" s="100"/>
      <c r="E59" s="120">
        <f t="shared" si="3"/>
        <v>0</v>
      </c>
      <c r="F59" s="100"/>
      <c r="G59" s="82"/>
      <c r="H59" s="185">
        <f t="shared" si="4"/>
        <v>0</v>
      </c>
      <c r="I59" s="137">
        <f t="shared" ref="I59" si="9">I16</f>
        <v>0</v>
      </c>
      <c r="J59" s="93">
        <f t="shared" si="5"/>
        <v>0</v>
      </c>
      <c r="K59" s="93">
        <f t="shared" si="5"/>
        <v>0</v>
      </c>
      <c r="L59" s="68">
        <f t="shared" si="5"/>
        <v>0</v>
      </c>
      <c r="M59" s="110">
        <v>0</v>
      </c>
    </row>
    <row r="60" spans="2:13" ht="14.4">
      <c r="B60" s="29">
        <f t="shared" si="2"/>
        <v>5</v>
      </c>
      <c r="C60" s="120">
        <f t="shared" si="6"/>
        <v>0</v>
      </c>
      <c r="D60" s="100"/>
      <c r="E60" s="120">
        <f t="shared" ref="E60:E95" si="10">ROUND((H60/12)*I60*K60*L60,2)</f>
        <v>0</v>
      </c>
      <c r="F60" s="100"/>
      <c r="G60" s="82"/>
      <c r="H60" s="185">
        <f t="shared" si="4"/>
        <v>0</v>
      </c>
      <c r="I60" s="137">
        <f t="shared" ref="I60" si="11">I17</f>
        <v>0</v>
      </c>
      <c r="J60" s="93">
        <f t="shared" si="5"/>
        <v>0</v>
      </c>
      <c r="K60" s="93">
        <f t="shared" si="5"/>
        <v>0</v>
      </c>
      <c r="L60" s="68">
        <f t="shared" si="5"/>
        <v>0</v>
      </c>
      <c r="M60" s="110">
        <v>0</v>
      </c>
    </row>
    <row r="61" spans="2:13" ht="14.4">
      <c r="B61" s="29">
        <f t="shared" si="2"/>
        <v>6</v>
      </c>
      <c r="C61" s="120">
        <f t="shared" si="6"/>
        <v>0</v>
      </c>
      <c r="D61" s="100"/>
      <c r="E61" s="120">
        <f t="shared" si="10"/>
        <v>0</v>
      </c>
      <c r="F61" s="100"/>
      <c r="G61" s="82"/>
      <c r="H61" s="185">
        <f t="shared" si="4"/>
        <v>0</v>
      </c>
      <c r="I61" s="137">
        <f t="shared" ref="I61" si="12">I18</f>
        <v>0</v>
      </c>
      <c r="J61" s="93">
        <f t="shared" si="5"/>
        <v>0</v>
      </c>
      <c r="K61" s="93">
        <f t="shared" si="5"/>
        <v>0</v>
      </c>
      <c r="L61" s="68">
        <f t="shared" si="5"/>
        <v>0</v>
      </c>
      <c r="M61" s="110">
        <v>0</v>
      </c>
    </row>
    <row r="62" spans="2:13" ht="14.4">
      <c r="B62" s="29">
        <f t="shared" si="2"/>
        <v>7</v>
      </c>
      <c r="C62" s="120">
        <f t="shared" si="6"/>
        <v>0</v>
      </c>
      <c r="D62" s="100"/>
      <c r="E62" s="120">
        <f t="shared" si="10"/>
        <v>0</v>
      </c>
      <c r="F62" s="100"/>
      <c r="G62" s="82"/>
      <c r="H62" s="185">
        <f t="shared" si="4"/>
        <v>0</v>
      </c>
      <c r="I62" s="137">
        <f t="shared" ref="I62" si="13">I19</f>
        <v>0</v>
      </c>
      <c r="J62" s="93">
        <f t="shared" si="5"/>
        <v>0</v>
      </c>
      <c r="K62" s="93">
        <f t="shared" si="5"/>
        <v>0</v>
      </c>
      <c r="L62" s="68">
        <f t="shared" si="5"/>
        <v>0</v>
      </c>
      <c r="M62" s="110">
        <v>0</v>
      </c>
    </row>
    <row r="63" spans="2:13" ht="14.4">
      <c r="B63" s="29">
        <f t="shared" si="2"/>
        <v>8</v>
      </c>
      <c r="C63" s="120">
        <f t="shared" si="6"/>
        <v>0</v>
      </c>
      <c r="D63" s="100"/>
      <c r="E63" s="120">
        <f t="shared" si="10"/>
        <v>0</v>
      </c>
      <c r="F63" s="100"/>
      <c r="G63" s="82"/>
      <c r="H63" s="185">
        <f t="shared" si="4"/>
        <v>0</v>
      </c>
      <c r="I63" s="137">
        <f t="shared" ref="I63" si="14">I20</f>
        <v>0</v>
      </c>
      <c r="J63" s="93">
        <f t="shared" si="5"/>
        <v>0</v>
      </c>
      <c r="K63" s="93">
        <f t="shared" si="5"/>
        <v>0</v>
      </c>
      <c r="L63" s="68">
        <f t="shared" si="5"/>
        <v>0</v>
      </c>
      <c r="M63" s="110">
        <v>0</v>
      </c>
    </row>
    <row r="64" spans="2:13" ht="14.4">
      <c r="B64" s="29">
        <f t="shared" si="2"/>
        <v>9</v>
      </c>
      <c r="C64" s="120">
        <f t="shared" si="6"/>
        <v>0</v>
      </c>
      <c r="D64" s="100"/>
      <c r="E64" s="120">
        <f t="shared" si="10"/>
        <v>0</v>
      </c>
      <c r="F64" s="100"/>
      <c r="G64" s="82"/>
      <c r="H64" s="185">
        <f t="shared" si="4"/>
        <v>0</v>
      </c>
      <c r="I64" s="137">
        <f t="shared" ref="I64" si="15">I21</f>
        <v>0</v>
      </c>
      <c r="J64" s="93">
        <f t="shared" si="5"/>
        <v>0</v>
      </c>
      <c r="K64" s="93">
        <f t="shared" si="5"/>
        <v>0</v>
      </c>
      <c r="L64" s="68">
        <f t="shared" si="5"/>
        <v>0</v>
      </c>
      <c r="M64" s="110">
        <v>0</v>
      </c>
    </row>
    <row r="65" spans="2:13" ht="14.4">
      <c r="B65" s="29">
        <f t="shared" si="2"/>
        <v>10</v>
      </c>
      <c r="C65" s="120">
        <f t="shared" si="6"/>
        <v>0</v>
      </c>
      <c r="D65" s="100"/>
      <c r="E65" s="120">
        <f t="shared" si="10"/>
        <v>0</v>
      </c>
      <c r="F65" s="100"/>
      <c r="G65" s="82"/>
      <c r="H65" s="185">
        <f t="shared" si="4"/>
        <v>0</v>
      </c>
      <c r="I65" s="137">
        <f t="shared" ref="I65" si="16">I22</f>
        <v>0</v>
      </c>
      <c r="J65" s="93">
        <f t="shared" si="5"/>
        <v>0</v>
      </c>
      <c r="K65" s="93">
        <f t="shared" si="5"/>
        <v>0</v>
      </c>
      <c r="L65" s="68">
        <f t="shared" si="5"/>
        <v>0</v>
      </c>
      <c r="M65" s="110">
        <v>0</v>
      </c>
    </row>
    <row r="66" spans="2:13" ht="14.4">
      <c r="B66" s="29">
        <f t="shared" si="2"/>
        <v>11</v>
      </c>
      <c r="C66" s="120">
        <f t="shared" si="6"/>
        <v>0</v>
      </c>
      <c r="D66" s="100"/>
      <c r="E66" s="120">
        <f t="shared" si="10"/>
        <v>0</v>
      </c>
      <c r="F66" s="100"/>
      <c r="G66" s="82"/>
      <c r="H66" s="185">
        <f t="shared" si="4"/>
        <v>0</v>
      </c>
      <c r="I66" s="137">
        <f t="shared" ref="I66" si="17">I23</f>
        <v>0</v>
      </c>
      <c r="J66" s="93">
        <f t="shared" si="5"/>
        <v>0</v>
      </c>
      <c r="K66" s="93">
        <f t="shared" si="5"/>
        <v>0</v>
      </c>
      <c r="L66" s="68">
        <f t="shared" si="5"/>
        <v>0</v>
      </c>
      <c r="M66" s="110">
        <v>0</v>
      </c>
    </row>
    <row r="67" spans="2:13" ht="14.4">
      <c r="B67" s="29">
        <f t="shared" si="2"/>
        <v>12</v>
      </c>
      <c r="C67" s="120">
        <f t="shared" si="6"/>
        <v>0</v>
      </c>
      <c r="D67" s="100"/>
      <c r="E67" s="120">
        <f t="shared" si="10"/>
        <v>0</v>
      </c>
      <c r="F67" s="100"/>
      <c r="G67" s="82"/>
      <c r="H67" s="185">
        <f t="shared" si="4"/>
        <v>0</v>
      </c>
      <c r="I67" s="137">
        <f t="shared" ref="I67" si="18">I24</f>
        <v>0</v>
      </c>
      <c r="J67" s="93">
        <f t="shared" si="5"/>
        <v>0</v>
      </c>
      <c r="K67" s="93">
        <f t="shared" si="5"/>
        <v>0</v>
      </c>
      <c r="L67" s="68">
        <f t="shared" si="5"/>
        <v>0</v>
      </c>
      <c r="M67" s="110">
        <v>0</v>
      </c>
    </row>
    <row r="68" spans="2:13" ht="14.4">
      <c r="B68" s="26">
        <f t="shared" si="2"/>
        <v>13</v>
      </c>
      <c r="C68" s="120">
        <f t="shared" si="6"/>
        <v>0</v>
      </c>
      <c r="D68" s="100"/>
      <c r="E68" s="120">
        <f t="shared" si="10"/>
        <v>0</v>
      </c>
      <c r="F68" s="100"/>
      <c r="G68" s="82"/>
      <c r="H68" s="185">
        <f t="shared" si="4"/>
        <v>0</v>
      </c>
      <c r="I68" s="137">
        <f t="shared" ref="I68" si="19">I25</f>
        <v>0</v>
      </c>
      <c r="J68" s="93">
        <f t="shared" si="5"/>
        <v>0</v>
      </c>
      <c r="K68" s="93">
        <f t="shared" si="5"/>
        <v>0</v>
      </c>
      <c r="L68" s="68">
        <f t="shared" si="5"/>
        <v>0</v>
      </c>
      <c r="M68" s="110">
        <v>0</v>
      </c>
    </row>
    <row r="69" spans="2:13" ht="14.4">
      <c r="B69" s="29">
        <f t="shared" si="2"/>
        <v>14</v>
      </c>
      <c r="C69" s="120">
        <f t="shared" si="6"/>
        <v>0</v>
      </c>
      <c r="D69" s="100"/>
      <c r="E69" s="120">
        <f t="shared" si="10"/>
        <v>0</v>
      </c>
      <c r="F69" s="100"/>
      <c r="G69" s="82"/>
      <c r="H69" s="185">
        <f t="shared" si="4"/>
        <v>0</v>
      </c>
      <c r="I69" s="137">
        <f t="shared" ref="I69" si="20">I26</f>
        <v>0</v>
      </c>
      <c r="J69" s="93">
        <f t="shared" si="5"/>
        <v>0</v>
      </c>
      <c r="K69" s="93">
        <f t="shared" si="5"/>
        <v>0</v>
      </c>
      <c r="L69" s="68">
        <f t="shared" si="5"/>
        <v>0</v>
      </c>
      <c r="M69" s="110">
        <v>0</v>
      </c>
    </row>
    <row r="70" spans="2:13" ht="14.4">
      <c r="B70" s="29">
        <f t="shared" si="2"/>
        <v>15</v>
      </c>
      <c r="C70" s="120">
        <f t="shared" si="6"/>
        <v>0</v>
      </c>
      <c r="D70" s="100"/>
      <c r="E70" s="120">
        <f t="shared" si="10"/>
        <v>0</v>
      </c>
      <c r="F70" s="100"/>
      <c r="G70" s="82"/>
      <c r="H70" s="185">
        <f t="shared" si="4"/>
        <v>0</v>
      </c>
      <c r="I70" s="137">
        <f t="shared" ref="I70" si="21">I27</f>
        <v>0</v>
      </c>
      <c r="J70" s="93">
        <f t="shared" si="5"/>
        <v>0</v>
      </c>
      <c r="K70" s="93">
        <f t="shared" si="5"/>
        <v>0</v>
      </c>
      <c r="L70" s="68">
        <f t="shared" si="5"/>
        <v>0</v>
      </c>
      <c r="M70" s="110">
        <v>0</v>
      </c>
    </row>
    <row r="71" spans="2:13" ht="14.4">
      <c r="B71" s="29">
        <f t="shared" si="2"/>
        <v>16</v>
      </c>
      <c r="C71" s="120">
        <f t="shared" si="6"/>
        <v>0</v>
      </c>
      <c r="D71" s="100"/>
      <c r="E71" s="120">
        <f t="shared" si="10"/>
        <v>0</v>
      </c>
      <c r="F71" s="100"/>
      <c r="G71" s="82"/>
      <c r="H71" s="185">
        <f t="shared" si="4"/>
        <v>0</v>
      </c>
      <c r="I71" s="137">
        <f t="shared" ref="I71" si="22">I28</f>
        <v>0</v>
      </c>
      <c r="J71" s="93">
        <f t="shared" si="5"/>
        <v>0</v>
      </c>
      <c r="K71" s="93">
        <f t="shared" si="5"/>
        <v>0</v>
      </c>
      <c r="L71" s="68">
        <f t="shared" si="5"/>
        <v>0</v>
      </c>
      <c r="M71" s="110">
        <v>0</v>
      </c>
    </row>
    <row r="72" spans="2:13" ht="14.4">
      <c r="B72" s="29">
        <f t="shared" si="2"/>
        <v>17</v>
      </c>
      <c r="C72" s="120">
        <f t="shared" si="6"/>
        <v>0</v>
      </c>
      <c r="D72" s="100"/>
      <c r="E72" s="120">
        <f t="shared" si="10"/>
        <v>0</v>
      </c>
      <c r="F72" s="100"/>
      <c r="G72" s="82"/>
      <c r="H72" s="185">
        <f t="shared" si="4"/>
        <v>0</v>
      </c>
      <c r="I72" s="137">
        <f t="shared" ref="I72" si="23">I29</f>
        <v>0</v>
      </c>
      <c r="J72" s="93">
        <f t="shared" si="5"/>
        <v>0</v>
      </c>
      <c r="K72" s="93">
        <f t="shared" si="5"/>
        <v>0</v>
      </c>
      <c r="L72" s="68">
        <f t="shared" si="5"/>
        <v>0</v>
      </c>
      <c r="M72" s="110">
        <v>0</v>
      </c>
    </row>
    <row r="73" spans="2:13" ht="14.4">
      <c r="B73" s="29">
        <f t="shared" si="2"/>
        <v>18</v>
      </c>
      <c r="C73" s="120">
        <f t="shared" si="6"/>
        <v>0</v>
      </c>
      <c r="D73" s="100"/>
      <c r="E73" s="120">
        <f t="shared" si="10"/>
        <v>0</v>
      </c>
      <c r="F73" s="100"/>
      <c r="G73" s="82"/>
      <c r="H73" s="185">
        <f t="shared" si="4"/>
        <v>0</v>
      </c>
      <c r="I73" s="137">
        <f t="shared" ref="I73" si="24">I30</f>
        <v>0</v>
      </c>
      <c r="J73" s="93">
        <f t="shared" si="5"/>
        <v>0</v>
      </c>
      <c r="K73" s="93">
        <f t="shared" si="5"/>
        <v>0</v>
      </c>
      <c r="L73" s="68">
        <f t="shared" si="5"/>
        <v>0</v>
      </c>
      <c r="M73" s="110">
        <v>0</v>
      </c>
    </row>
    <row r="74" spans="2:13" ht="14.4">
      <c r="B74" s="29">
        <f t="shared" si="2"/>
        <v>19</v>
      </c>
      <c r="C74" s="120">
        <f t="shared" si="6"/>
        <v>0</v>
      </c>
      <c r="D74" s="100"/>
      <c r="E74" s="120">
        <f t="shared" si="10"/>
        <v>0</v>
      </c>
      <c r="F74" s="100"/>
      <c r="G74" s="82"/>
      <c r="H74" s="185">
        <f t="shared" si="4"/>
        <v>0</v>
      </c>
      <c r="I74" s="137">
        <f t="shared" ref="I74" si="25">I31</f>
        <v>0</v>
      </c>
      <c r="J74" s="93">
        <f t="shared" si="5"/>
        <v>0</v>
      </c>
      <c r="K74" s="93">
        <f t="shared" si="5"/>
        <v>0</v>
      </c>
      <c r="L74" s="68">
        <f t="shared" si="5"/>
        <v>0</v>
      </c>
      <c r="M74" s="110">
        <v>0</v>
      </c>
    </row>
    <row r="75" spans="2:13" ht="14.4">
      <c r="B75" s="29">
        <f t="shared" si="2"/>
        <v>20</v>
      </c>
      <c r="C75" s="120">
        <f t="shared" si="6"/>
        <v>0</v>
      </c>
      <c r="D75" s="100"/>
      <c r="E75" s="120">
        <f t="shared" si="10"/>
        <v>0</v>
      </c>
      <c r="F75" s="100"/>
      <c r="G75" s="82"/>
      <c r="H75" s="185">
        <f t="shared" si="4"/>
        <v>0</v>
      </c>
      <c r="I75" s="137">
        <f t="shared" ref="I75" si="26">I32</f>
        <v>0</v>
      </c>
      <c r="J75" s="93">
        <f t="shared" ref="J75:L75" si="27">J32</f>
        <v>0</v>
      </c>
      <c r="K75" s="93">
        <f t="shared" si="27"/>
        <v>0</v>
      </c>
      <c r="L75" s="68">
        <f t="shared" si="27"/>
        <v>0</v>
      </c>
      <c r="M75" s="110">
        <v>0</v>
      </c>
    </row>
    <row r="76" spans="2:13" ht="14.4">
      <c r="B76" s="26">
        <f t="shared" si="2"/>
        <v>21</v>
      </c>
      <c r="C76" s="120">
        <f t="shared" si="6"/>
        <v>0</v>
      </c>
      <c r="D76" s="100"/>
      <c r="E76" s="120">
        <f t="shared" si="10"/>
        <v>0</v>
      </c>
      <c r="F76" s="100"/>
      <c r="G76" s="82"/>
      <c r="H76" s="185">
        <f t="shared" si="4"/>
        <v>0</v>
      </c>
      <c r="I76" s="137">
        <f t="shared" ref="I76" si="28">I33</f>
        <v>0</v>
      </c>
      <c r="J76" s="93">
        <f t="shared" ref="J76:L76" si="29">J33</f>
        <v>0</v>
      </c>
      <c r="K76" s="93">
        <f t="shared" si="29"/>
        <v>0</v>
      </c>
      <c r="L76" s="68">
        <f t="shared" si="29"/>
        <v>0</v>
      </c>
      <c r="M76" s="110">
        <v>0</v>
      </c>
    </row>
    <row r="77" spans="2:13" ht="14.4">
      <c r="B77" s="29">
        <f t="shared" si="2"/>
        <v>22</v>
      </c>
      <c r="C77" s="120">
        <f t="shared" si="6"/>
        <v>0</v>
      </c>
      <c r="D77" s="100"/>
      <c r="E77" s="120">
        <f t="shared" si="10"/>
        <v>0</v>
      </c>
      <c r="F77" s="100"/>
      <c r="G77" s="82"/>
      <c r="H77" s="185">
        <f t="shared" si="4"/>
        <v>0</v>
      </c>
      <c r="I77" s="137">
        <f t="shared" ref="I77" si="30">I34</f>
        <v>0</v>
      </c>
      <c r="J77" s="93">
        <f t="shared" ref="J77:L77" si="31">J34</f>
        <v>0</v>
      </c>
      <c r="K77" s="93">
        <f t="shared" si="31"/>
        <v>0</v>
      </c>
      <c r="L77" s="68">
        <f t="shared" si="31"/>
        <v>0</v>
      </c>
      <c r="M77" s="110">
        <v>0</v>
      </c>
    </row>
    <row r="78" spans="2:13" ht="14.4">
      <c r="B78" s="29">
        <f t="shared" si="2"/>
        <v>23</v>
      </c>
      <c r="C78" s="120">
        <f t="shared" si="6"/>
        <v>0</v>
      </c>
      <c r="D78" s="100"/>
      <c r="E78" s="120">
        <f t="shared" si="10"/>
        <v>0</v>
      </c>
      <c r="F78" s="100"/>
      <c r="G78" s="82"/>
      <c r="H78" s="185">
        <f t="shared" si="4"/>
        <v>0</v>
      </c>
      <c r="I78" s="137">
        <f t="shared" ref="I78" si="32">I35</f>
        <v>0</v>
      </c>
      <c r="J78" s="93">
        <f t="shared" ref="J78:L78" si="33">J35</f>
        <v>0</v>
      </c>
      <c r="K78" s="93">
        <f t="shared" si="33"/>
        <v>0</v>
      </c>
      <c r="L78" s="68">
        <f t="shared" si="33"/>
        <v>0</v>
      </c>
      <c r="M78" s="110">
        <v>0</v>
      </c>
    </row>
    <row r="79" spans="2:13" ht="14.4">
      <c r="B79" s="29">
        <f t="shared" si="2"/>
        <v>24</v>
      </c>
      <c r="C79" s="120">
        <f t="shared" si="6"/>
        <v>0</v>
      </c>
      <c r="D79" s="100"/>
      <c r="E79" s="120">
        <f t="shared" si="10"/>
        <v>0</v>
      </c>
      <c r="F79" s="100"/>
      <c r="G79" s="82"/>
      <c r="H79" s="185">
        <f t="shared" si="4"/>
        <v>0</v>
      </c>
      <c r="I79" s="137">
        <f t="shared" ref="I79" si="34">I36</f>
        <v>0</v>
      </c>
      <c r="J79" s="93">
        <f t="shared" ref="J79:L79" si="35">J36</f>
        <v>0</v>
      </c>
      <c r="K79" s="93">
        <f t="shared" si="35"/>
        <v>0</v>
      </c>
      <c r="L79" s="68">
        <f t="shared" si="35"/>
        <v>0</v>
      </c>
      <c r="M79" s="110">
        <v>0</v>
      </c>
    </row>
    <row r="80" spans="2:13" ht="14.4">
      <c r="B80" s="29">
        <f t="shared" si="2"/>
        <v>25</v>
      </c>
      <c r="C80" s="120">
        <f t="shared" si="6"/>
        <v>0</v>
      </c>
      <c r="D80" s="100"/>
      <c r="E80" s="120">
        <f t="shared" si="10"/>
        <v>0</v>
      </c>
      <c r="F80" s="100"/>
      <c r="G80" s="82"/>
      <c r="H80" s="185">
        <f t="shared" si="4"/>
        <v>0</v>
      </c>
      <c r="I80" s="137">
        <f t="shared" ref="I80" si="36">I37</f>
        <v>0</v>
      </c>
      <c r="J80" s="93">
        <f t="shared" ref="J80:L80" si="37">J37</f>
        <v>0</v>
      </c>
      <c r="K80" s="93">
        <f t="shared" si="37"/>
        <v>0</v>
      </c>
      <c r="L80" s="68">
        <f t="shared" si="37"/>
        <v>0</v>
      </c>
      <c r="M80" s="110">
        <v>0</v>
      </c>
    </row>
    <row r="81" spans="2:13" ht="14.4">
      <c r="B81" s="29">
        <f t="shared" si="2"/>
        <v>26</v>
      </c>
      <c r="C81" s="120">
        <f t="shared" si="6"/>
        <v>0</v>
      </c>
      <c r="D81" s="100"/>
      <c r="E81" s="120">
        <f t="shared" si="10"/>
        <v>0</v>
      </c>
      <c r="F81" s="100"/>
      <c r="G81" s="82"/>
      <c r="H81" s="185">
        <f t="shared" si="4"/>
        <v>0</v>
      </c>
      <c r="I81" s="137">
        <f t="shared" ref="I81" si="38">I38</f>
        <v>0</v>
      </c>
      <c r="J81" s="93">
        <f t="shared" ref="J81:L81" si="39">J38</f>
        <v>0</v>
      </c>
      <c r="K81" s="93">
        <f t="shared" si="39"/>
        <v>0</v>
      </c>
      <c r="L81" s="68">
        <f t="shared" si="39"/>
        <v>0</v>
      </c>
      <c r="M81" s="110">
        <v>0</v>
      </c>
    </row>
    <row r="82" spans="2:13" ht="14.4">
      <c r="B82" s="29">
        <f t="shared" si="2"/>
        <v>27</v>
      </c>
      <c r="C82" s="120">
        <f t="shared" si="6"/>
        <v>0</v>
      </c>
      <c r="D82" s="100"/>
      <c r="E82" s="120">
        <f t="shared" si="10"/>
        <v>0</v>
      </c>
      <c r="F82" s="100"/>
      <c r="G82" s="82"/>
      <c r="H82" s="185">
        <f t="shared" si="4"/>
        <v>0</v>
      </c>
      <c r="I82" s="137">
        <f t="shared" ref="I82" si="40">I39</f>
        <v>0</v>
      </c>
      <c r="J82" s="93">
        <f t="shared" ref="J82:L82" si="41">J39</f>
        <v>0</v>
      </c>
      <c r="K82" s="93">
        <f t="shared" si="41"/>
        <v>0</v>
      </c>
      <c r="L82" s="68">
        <f t="shared" si="41"/>
        <v>0</v>
      </c>
      <c r="M82" s="110">
        <v>0</v>
      </c>
    </row>
    <row r="83" spans="2:13" ht="14.4">
      <c r="B83" s="29">
        <f t="shared" si="2"/>
        <v>28</v>
      </c>
      <c r="C83" s="120">
        <f t="shared" si="6"/>
        <v>0</v>
      </c>
      <c r="D83" s="100"/>
      <c r="E83" s="120">
        <f t="shared" si="10"/>
        <v>0</v>
      </c>
      <c r="F83" s="100"/>
      <c r="G83" s="82"/>
      <c r="H83" s="185">
        <f t="shared" si="4"/>
        <v>0</v>
      </c>
      <c r="I83" s="137">
        <f t="shared" ref="I83" si="42">I40</f>
        <v>0</v>
      </c>
      <c r="J83" s="93">
        <f t="shared" ref="J83:L83" si="43">J40</f>
        <v>0</v>
      </c>
      <c r="K83" s="93">
        <f t="shared" si="43"/>
        <v>0</v>
      </c>
      <c r="L83" s="68">
        <f t="shared" si="43"/>
        <v>0</v>
      </c>
      <c r="M83" s="110">
        <v>0</v>
      </c>
    </row>
    <row r="84" spans="2:13" ht="14.4">
      <c r="B84" s="26">
        <f t="shared" si="2"/>
        <v>29</v>
      </c>
      <c r="C84" s="120">
        <f t="shared" si="6"/>
        <v>0</v>
      </c>
      <c r="D84" s="100"/>
      <c r="E84" s="120">
        <f t="shared" si="10"/>
        <v>0</v>
      </c>
      <c r="F84" s="100"/>
      <c r="G84" s="82"/>
      <c r="H84" s="185">
        <f t="shared" si="4"/>
        <v>0</v>
      </c>
      <c r="I84" s="137">
        <f t="shared" ref="I84" si="44">I41</f>
        <v>0</v>
      </c>
      <c r="J84" s="93">
        <f t="shared" ref="J84:L84" si="45">J41</f>
        <v>0</v>
      </c>
      <c r="K84" s="93">
        <f t="shared" si="45"/>
        <v>0</v>
      </c>
      <c r="L84" s="68">
        <f t="shared" si="45"/>
        <v>0</v>
      </c>
      <c r="M84" s="110">
        <v>0</v>
      </c>
    </row>
    <row r="85" spans="2:13" ht="14.4">
      <c r="B85" s="29">
        <f t="shared" si="2"/>
        <v>30</v>
      </c>
      <c r="C85" s="120">
        <f t="shared" si="6"/>
        <v>0</v>
      </c>
      <c r="D85" s="100"/>
      <c r="E85" s="120">
        <f t="shared" si="10"/>
        <v>0</v>
      </c>
      <c r="F85" s="100"/>
      <c r="G85" s="82"/>
      <c r="H85" s="185">
        <f t="shared" si="4"/>
        <v>0</v>
      </c>
      <c r="I85" s="137">
        <f t="shared" ref="I85" si="46">I42</f>
        <v>0</v>
      </c>
      <c r="J85" s="93">
        <f t="shared" ref="J85:L85" si="47">J42</f>
        <v>0</v>
      </c>
      <c r="K85" s="93">
        <f t="shared" si="47"/>
        <v>0</v>
      </c>
      <c r="L85" s="68">
        <f t="shared" si="47"/>
        <v>0</v>
      </c>
      <c r="M85" s="110">
        <v>0</v>
      </c>
    </row>
    <row r="86" spans="2:13" ht="14.4">
      <c r="B86" s="29">
        <f t="shared" si="2"/>
        <v>31</v>
      </c>
      <c r="C86" s="120">
        <f t="shared" si="6"/>
        <v>0</v>
      </c>
      <c r="D86" s="100"/>
      <c r="E86" s="120">
        <f t="shared" si="10"/>
        <v>0</v>
      </c>
      <c r="F86" s="100"/>
      <c r="G86" s="82"/>
      <c r="H86" s="185">
        <f t="shared" si="4"/>
        <v>0</v>
      </c>
      <c r="I86" s="137">
        <f t="shared" ref="I86" si="48">I43</f>
        <v>0</v>
      </c>
      <c r="J86" s="93">
        <f t="shared" ref="J86:L86" si="49">J43</f>
        <v>0</v>
      </c>
      <c r="K86" s="93">
        <f t="shared" si="49"/>
        <v>0</v>
      </c>
      <c r="L86" s="68">
        <f t="shared" si="49"/>
        <v>0</v>
      </c>
      <c r="M86" s="110">
        <v>0</v>
      </c>
    </row>
    <row r="87" spans="2:13" ht="14.4">
      <c r="B87" s="29">
        <f t="shared" si="2"/>
        <v>32</v>
      </c>
      <c r="C87" s="120">
        <f t="shared" si="6"/>
        <v>0</v>
      </c>
      <c r="D87" s="100"/>
      <c r="E87" s="120">
        <f t="shared" si="10"/>
        <v>0</v>
      </c>
      <c r="F87" s="100"/>
      <c r="G87" s="82"/>
      <c r="H87" s="185">
        <f t="shared" si="4"/>
        <v>0</v>
      </c>
      <c r="I87" s="137">
        <f t="shared" ref="I87" si="50">I44</f>
        <v>0</v>
      </c>
      <c r="J87" s="93">
        <f t="shared" ref="J87:L87" si="51">J44</f>
        <v>0</v>
      </c>
      <c r="K87" s="93">
        <f t="shared" si="51"/>
        <v>0</v>
      </c>
      <c r="L87" s="68">
        <f t="shared" si="51"/>
        <v>0</v>
      </c>
      <c r="M87" s="110">
        <v>0</v>
      </c>
    </row>
    <row r="88" spans="2:13" ht="14.4">
      <c r="B88" s="29">
        <f t="shared" si="2"/>
        <v>33</v>
      </c>
      <c r="C88" s="120">
        <f t="shared" si="6"/>
        <v>0</v>
      </c>
      <c r="D88" s="100"/>
      <c r="E88" s="120">
        <f t="shared" si="10"/>
        <v>0</v>
      </c>
      <c r="F88" s="100"/>
      <c r="G88" s="82"/>
      <c r="H88" s="185">
        <f t="shared" si="4"/>
        <v>0</v>
      </c>
      <c r="I88" s="137">
        <f t="shared" ref="I88" si="52">I45</f>
        <v>0</v>
      </c>
      <c r="J88" s="93">
        <f t="shared" ref="J88:L88" si="53">J45</f>
        <v>0</v>
      </c>
      <c r="K88" s="93">
        <f t="shared" si="53"/>
        <v>0</v>
      </c>
      <c r="L88" s="68">
        <f t="shared" si="53"/>
        <v>0</v>
      </c>
      <c r="M88" s="110">
        <v>0</v>
      </c>
    </row>
    <row r="89" spans="2:13" ht="14.4">
      <c r="B89" s="29">
        <f t="shared" si="2"/>
        <v>34</v>
      </c>
      <c r="C89" s="120">
        <f t="shared" si="6"/>
        <v>0</v>
      </c>
      <c r="D89" s="100"/>
      <c r="E89" s="120">
        <f t="shared" si="10"/>
        <v>0</v>
      </c>
      <c r="F89" s="100"/>
      <c r="G89" s="82"/>
      <c r="H89" s="185">
        <f t="shared" si="4"/>
        <v>0</v>
      </c>
      <c r="I89" s="137">
        <f t="shared" ref="I89" si="54">I46</f>
        <v>0</v>
      </c>
      <c r="J89" s="93">
        <f t="shared" ref="J89:L89" si="55">J46</f>
        <v>0</v>
      </c>
      <c r="K89" s="93">
        <f t="shared" si="55"/>
        <v>0</v>
      </c>
      <c r="L89" s="68">
        <f t="shared" si="55"/>
        <v>0</v>
      </c>
      <c r="M89" s="110">
        <v>0</v>
      </c>
    </row>
    <row r="90" spans="2:13" ht="14.4">
      <c r="B90" s="29">
        <f t="shared" si="2"/>
        <v>35</v>
      </c>
      <c r="C90" s="120">
        <f t="shared" si="6"/>
        <v>0</v>
      </c>
      <c r="D90" s="100"/>
      <c r="E90" s="120">
        <f t="shared" si="10"/>
        <v>0</v>
      </c>
      <c r="F90" s="100"/>
      <c r="G90" s="82"/>
      <c r="H90" s="185">
        <f t="shared" si="4"/>
        <v>0</v>
      </c>
      <c r="I90" s="137">
        <f t="shared" ref="I90" si="56">I47</f>
        <v>0</v>
      </c>
      <c r="J90" s="93">
        <f t="shared" ref="J90:L90" si="57">J47</f>
        <v>0</v>
      </c>
      <c r="K90" s="93">
        <f t="shared" si="57"/>
        <v>0</v>
      </c>
      <c r="L90" s="68">
        <f t="shared" si="57"/>
        <v>0</v>
      </c>
      <c r="M90" s="110">
        <v>0</v>
      </c>
    </row>
    <row r="91" spans="2:13" ht="14.4">
      <c r="B91" s="29">
        <f t="shared" si="2"/>
        <v>36</v>
      </c>
      <c r="C91" s="120">
        <f t="shared" si="6"/>
        <v>0</v>
      </c>
      <c r="D91" s="100"/>
      <c r="E91" s="120">
        <f t="shared" si="10"/>
        <v>0</v>
      </c>
      <c r="F91" s="100"/>
      <c r="G91" s="82"/>
      <c r="H91" s="185">
        <f t="shared" si="4"/>
        <v>0</v>
      </c>
      <c r="I91" s="137">
        <f t="shared" ref="I91" si="58">I48</f>
        <v>0</v>
      </c>
      <c r="J91" s="93">
        <f t="shared" ref="J91:L91" si="59">J48</f>
        <v>0</v>
      </c>
      <c r="K91" s="93">
        <f t="shared" si="59"/>
        <v>0</v>
      </c>
      <c r="L91" s="68">
        <f t="shared" si="59"/>
        <v>0</v>
      </c>
      <c r="M91" s="110">
        <v>0</v>
      </c>
    </row>
    <row r="92" spans="2:13" ht="14.4">
      <c r="B92" s="26">
        <f t="shared" si="2"/>
        <v>37</v>
      </c>
      <c r="C92" s="120">
        <f t="shared" si="6"/>
        <v>0</v>
      </c>
      <c r="D92" s="100"/>
      <c r="E92" s="120">
        <f t="shared" si="10"/>
        <v>0</v>
      </c>
      <c r="F92" s="100"/>
      <c r="G92" s="82"/>
      <c r="H92" s="185">
        <f t="shared" si="4"/>
        <v>0</v>
      </c>
      <c r="I92" s="137">
        <f t="shared" ref="I92" si="60">I49</f>
        <v>0</v>
      </c>
      <c r="J92" s="93">
        <f t="shared" ref="J92:L92" si="61">J49</f>
        <v>0</v>
      </c>
      <c r="K92" s="93">
        <f t="shared" si="61"/>
        <v>0</v>
      </c>
      <c r="L92" s="68">
        <f t="shared" si="61"/>
        <v>0</v>
      </c>
      <c r="M92" s="110">
        <v>0</v>
      </c>
    </row>
    <row r="93" spans="2:13" ht="14.4">
      <c r="B93" s="29">
        <f t="shared" si="2"/>
        <v>38</v>
      </c>
      <c r="C93" s="120">
        <f t="shared" si="6"/>
        <v>0</v>
      </c>
      <c r="D93" s="100"/>
      <c r="E93" s="120">
        <f t="shared" si="10"/>
        <v>0</v>
      </c>
      <c r="F93" s="100"/>
      <c r="G93" s="82"/>
      <c r="H93" s="185">
        <f t="shared" si="4"/>
        <v>0</v>
      </c>
      <c r="I93" s="137">
        <f t="shared" ref="I93" si="62">I50</f>
        <v>0</v>
      </c>
      <c r="J93" s="93">
        <f t="shared" ref="J93:L93" si="63">J50</f>
        <v>0</v>
      </c>
      <c r="K93" s="93">
        <f t="shared" si="63"/>
        <v>0</v>
      </c>
      <c r="L93" s="68">
        <f t="shared" si="63"/>
        <v>0</v>
      </c>
      <c r="M93" s="110">
        <v>0</v>
      </c>
    </row>
    <row r="94" spans="2:13" ht="14.4">
      <c r="B94" s="29">
        <f t="shared" si="2"/>
        <v>39</v>
      </c>
      <c r="C94" s="120">
        <f t="shared" si="6"/>
        <v>0</v>
      </c>
      <c r="D94" s="100"/>
      <c r="E94" s="120">
        <f t="shared" si="10"/>
        <v>0</v>
      </c>
      <c r="F94" s="100"/>
      <c r="G94" s="82"/>
      <c r="H94" s="185">
        <f t="shared" si="4"/>
        <v>0</v>
      </c>
      <c r="I94" s="137">
        <f t="shared" ref="I94" si="64">I51</f>
        <v>0</v>
      </c>
      <c r="J94" s="93">
        <f t="shared" ref="J94:L95" si="65">J51</f>
        <v>0</v>
      </c>
      <c r="K94" s="93">
        <f t="shared" si="65"/>
        <v>0</v>
      </c>
      <c r="L94" s="68">
        <f t="shared" si="65"/>
        <v>0</v>
      </c>
      <c r="M94" s="110">
        <v>0</v>
      </c>
    </row>
    <row r="95" spans="2:13" ht="14.4">
      <c r="B95" s="29">
        <f t="shared" si="2"/>
        <v>40</v>
      </c>
      <c r="C95" s="120">
        <f t="shared" si="6"/>
        <v>0</v>
      </c>
      <c r="D95" s="100"/>
      <c r="E95" s="120">
        <f t="shared" si="10"/>
        <v>0</v>
      </c>
      <c r="F95" s="100"/>
      <c r="G95" s="82"/>
      <c r="H95" s="185">
        <f t="shared" si="4"/>
        <v>0</v>
      </c>
      <c r="I95" s="137">
        <f t="shared" ref="I95" si="66">I52</f>
        <v>0</v>
      </c>
      <c r="J95" s="93">
        <f t="shared" si="65"/>
        <v>0</v>
      </c>
      <c r="K95" s="93">
        <f t="shared" si="65"/>
        <v>0</v>
      </c>
      <c r="L95" s="68">
        <f t="shared" si="65"/>
        <v>0</v>
      </c>
      <c r="M95" s="110">
        <v>0</v>
      </c>
    </row>
    <row r="96" spans="2:13" ht="20.25" customHeight="1">
      <c r="B96" s="72" t="s">
        <v>95</v>
      </c>
      <c r="C96" s="94">
        <f>ROUND(SUM(C56:C95),2)</f>
        <v>0</v>
      </c>
      <c r="D96" s="13"/>
      <c r="E96" s="94">
        <f>SUM(E56:E95)</f>
        <v>0</v>
      </c>
      <c r="F96" s="13"/>
      <c r="G96" s="30"/>
      <c r="H96" s="276" t="s">
        <v>100</v>
      </c>
      <c r="I96" s="276"/>
      <c r="J96" s="127" t="e">
        <f>C96/C53</f>
        <v>#DIV/0!</v>
      </c>
      <c r="K96" s="127" t="e">
        <f>E96/E53</f>
        <v>#DIV/0!</v>
      </c>
      <c r="L96" s="68">
        <f t="shared" ref="L96" si="67">L53</f>
        <v>0</v>
      </c>
    </row>
    <row r="97" spans="2:12" ht="5.25" customHeight="1">
      <c r="C97" s="13"/>
      <c r="D97" s="13"/>
      <c r="E97" s="13"/>
      <c r="F97" s="13"/>
      <c r="H97" s="71"/>
      <c r="I97" s="71"/>
      <c r="J97" s="71"/>
      <c r="K97" s="71"/>
      <c r="L97" s="71"/>
    </row>
    <row r="98" spans="2:12" ht="42" customHeight="1">
      <c r="B98" s="78" t="s">
        <v>9</v>
      </c>
      <c r="C98" s="21" t="s">
        <v>91</v>
      </c>
      <c r="D98" s="21" t="s">
        <v>254</v>
      </c>
      <c r="E98" s="22" t="s">
        <v>92</v>
      </c>
      <c r="F98" s="22" t="s">
        <v>255</v>
      </c>
      <c r="G98" s="32"/>
      <c r="H98" s="69" t="s">
        <v>97</v>
      </c>
      <c r="I98" s="69" t="s">
        <v>56</v>
      </c>
      <c r="J98" s="70" t="s">
        <v>57</v>
      </c>
      <c r="K98" s="71"/>
      <c r="L98" s="71"/>
    </row>
    <row r="99" spans="2:12" ht="14.4">
      <c r="B99" s="33" t="s">
        <v>10</v>
      </c>
      <c r="C99" s="120">
        <f>H99*I99</f>
        <v>0</v>
      </c>
      <c r="D99" s="100" t="s">
        <v>0</v>
      </c>
      <c r="E99" s="120">
        <f>H99*J99</f>
        <v>0</v>
      </c>
      <c r="F99" s="100"/>
      <c r="G99" s="82"/>
      <c r="H99" s="99">
        <v>0</v>
      </c>
      <c r="I99" s="126">
        <v>0</v>
      </c>
      <c r="J99" s="126">
        <v>0</v>
      </c>
      <c r="K99" s="71"/>
      <c r="L99" s="71"/>
    </row>
    <row r="100" spans="2:12" ht="14.4">
      <c r="B100" s="33" t="s">
        <v>11</v>
      </c>
      <c r="C100" s="120">
        <f t="shared" ref="C100:C110" si="68">H100*I100</f>
        <v>0</v>
      </c>
      <c r="D100" s="100"/>
      <c r="E100" s="120">
        <f t="shared" ref="E100:E110" si="69">H100*J100</f>
        <v>0</v>
      </c>
      <c r="F100" s="100"/>
      <c r="G100" s="82"/>
      <c r="H100" s="99">
        <v>0</v>
      </c>
      <c r="I100" s="126">
        <v>0</v>
      </c>
      <c r="J100" s="126">
        <v>0</v>
      </c>
      <c r="K100" s="71"/>
      <c r="L100" s="71"/>
    </row>
    <row r="101" spans="2:12" ht="14.4">
      <c r="B101" s="33" t="s">
        <v>12</v>
      </c>
      <c r="C101" s="120">
        <f t="shared" si="68"/>
        <v>0</v>
      </c>
      <c r="D101" s="100" t="s">
        <v>0</v>
      </c>
      <c r="E101" s="120">
        <f t="shared" si="69"/>
        <v>0</v>
      </c>
      <c r="F101" s="100"/>
      <c r="G101" s="82"/>
      <c r="H101" s="99">
        <v>0</v>
      </c>
      <c r="I101" s="126">
        <v>0</v>
      </c>
      <c r="J101" s="126">
        <v>0</v>
      </c>
      <c r="K101" s="71"/>
      <c r="L101" s="71"/>
    </row>
    <row r="102" spans="2:12" ht="14.4">
      <c r="B102" s="33" t="s">
        <v>13</v>
      </c>
      <c r="C102" s="120">
        <f t="shared" si="68"/>
        <v>0</v>
      </c>
      <c r="D102" s="100"/>
      <c r="E102" s="120">
        <f t="shared" si="69"/>
        <v>0</v>
      </c>
      <c r="F102" s="100"/>
      <c r="G102" s="82"/>
      <c r="H102" s="99">
        <v>0</v>
      </c>
      <c r="I102" s="126">
        <v>0</v>
      </c>
      <c r="J102" s="126">
        <v>0</v>
      </c>
      <c r="K102" s="71"/>
      <c r="L102" s="71"/>
    </row>
    <row r="103" spans="2:12" ht="14.4">
      <c r="B103" s="33" t="s">
        <v>14</v>
      </c>
      <c r="C103" s="120">
        <f t="shared" si="68"/>
        <v>0</v>
      </c>
      <c r="D103" s="100"/>
      <c r="E103" s="120">
        <f t="shared" si="69"/>
        <v>0</v>
      </c>
      <c r="F103" s="100"/>
      <c r="G103" s="82"/>
      <c r="H103" s="99">
        <v>0</v>
      </c>
      <c r="I103" s="126">
        <v>0</v>
      </c>
      <c r="J103" s="126">
        <v>0</v>
      </c>
      <c r="K103" s="71"/>
      <c r="L103" s="71"/>
    </row>
    <row r="104" spans="2:12" ht="14.4">
      <c r="B104" s="33" t="s">
        <v>15</v>
      </c>
      <c r="C104" s="120">
        <f t="shared" si="68"/>
        <v>0</v>
      </c>
      <c r="D104" s="100"/>
      <c r="E104" s="120">
        <f t="shared" si="69"/>
        <v>0</v>
      </c>
      <c r="F104" s="100"/>
      <c r="G104" s="82"/>
      <c r="H104" s="99">
        <v>0</v>
      </c>
      <c r="I104" s="126">
        <v>0</v>
      </c>
      <c r="J104" s="126">
        <v>0</v>
      </c>
      <c r="K104" s="71"/>
      <c r="L104" s="71"/>
    </row>
    <row r="105" spans="2:12" ht="14.4">
      <c r="B105" s="33" t="s">
        <v>16</v>
      </c>
      <c r="C105" s="120">
        <f t="shared" si="68"/>
        <v>0</v>
      </c>
      <c r="D105" s="100" t="s">
        <v>0</v>
      </c>
      <c r="E105" s="120">
        <f t="shared" si="69"/>
        <v>0</v>
      </c>
      <c r="F105" s="100"/>
      <c r="G105" s="82"/>
      <c r="H105" s="99">
        <v>0</v>
      </c>
      <c r="I105" s="126">
        <v>0</v>
      </c>
      <c r="J105" s="126">
        <v>0</v>
      </c>
      <c r="K105" s="71"/>
      <c r="L105" s="71"/>
    </row>
    <row r="106" spans="2:12" ht="14.4">
      <c r="B106" s="33" t="s">
        <v>17</v>
      </c>
      <c r="C106" s="120">
        <f t="shared" si="68"/>
        <v>0</v>
      </c>
      <c r="D106" s="100"/>
      <c r="E106" s="120">
        <f t="shared" si="69"/>
        <v>0</v>
      </c>
      <c r="F106" s="100"/>
      <c r="G106" s="82"/>
      <c r="H106" s="99">
        <v>0</v>
      </c>
      <c r="I106" s="126">
        <v>0</v>
      </c>
      <c r="J106" s="126">
        <v>0</v>
      </c>
      <c r="K106" s="71"/>
      <c r="L106" s="71"/>
    </row>
    <row r="107" spans="2:12" ht="14.4">
      <c r="B107" s="33" t="s">
        <v>18</v>
      </c>
      <c r="C107" s="120">
        <f t="shared" si="68"/>
        <v>0</v>
      </c>
      <c r="D107" s="100"/>
      <c r="E107" s="120">
        <f t="shared" si="69"/>
        <v>0</v>
      </c>
      <c r="F107" s="100"/>
      <c r="G107" s="82"/>
      <c r="H107" s="99">
        <v>0</v>
      </c>
      <c r="I107" s="126">
        <v>0</v>
      </c>
      <c r="J107" s="126">
        <v>0</v>
      </c>
      <c r="K107" s="71"/>
      <c r="L107" s="71"/>
    </row>
    <row r="108" spans="2:12" ht="14.4">
      <c r="B108" s="33" t="s">
        <v>19</v>
      </c>
      <c r="C108" s="120">
        <f t="shared" si="68"/>
        <v>0</v>
      </c>
      <c r="D108" s="100"/>
      <c r="E108" s="120">
        <f t="shared" si="69"/>
        <v>0</v>
      </c>
      <c r="F108" s="100"/>
      <c r="G108" s="82"/>
      <c r="H108" s="99">
        <v>0</v>
      </c>
      <c r="I108" s="126">
        <v>0</v>
      </c>
      <c r="J108" s="126">
        <v>0</v>
      </c>
      <c r="K108" s="71"/>
      <c r="L108" s="71"/>
    </row>
    <row r="109" spans="2:12" ht="14.4">
      <c r="B109" s="33" t="s">
        <v>20</v>
      </c>
      <c r="C109" s="120">
        <f t="shared" si="68"/>
        <v>0</v>
      </c>
      <c r="D109" s="100"/>
      <c r="E109" s="120">
        <f t="shared" si="69"/>
        <v>0</v>
      </c>
      <c r="F109" s="100"/>
      <c r="G109" s="82"/>
      <c r="H109" s="99">
        <v>0</v>
      </c>
      <c r="I109" s="126">
        <v>0</v>
      </c>
      <c r="J109" s="126">
        <v>0</v>
      </c>
      <c r="K109" s="71"/>
      <c r="L109" s="71"/>
    </row>
    <row r="110" spans="2:12" ht="14.4">
      <c r="B110" s="47" t="s">
        <v>43</v>
      </c>
      <c r="C110" s="120">
        <f t="shared" si="68"/>
        <v>0</v>
      </c>
      <c r="D110" s="100"/>
      <c r="E110" s="120">
        <f t="shared" si="69"/>
        <v>0</v>
      </c>
      <c r="F110" s="100"/>
      <c r="G110" s="82"/>
      <c r="H110" s="99">
        <v>0</v>
      </c>
      <c r="I110" s="126">
        <v>0</v>
      </c>
      <c r="J110" s="126">
        <v>0</v>
      </c>
      <c r="K110" s="71"/>
      <c r="L110" s="71"/>
    </row>
    <row r="111" spans="2:12" ht="20.25" customHeight="1">
      <c r="B111" s="72" t="s">
        <v>95</v>
      </c>
      <c r="C111" s="96">
        <f>SUM(C99:C110)</f>
        <v>0</v>
      </c>
      <c r="D111" s="13"/>
      <c r="E111" s="96">
        <f>SUM(E99:E110)</f>
        <v>0</v>
      </c>
      <c r="F111" s="13"/>
      <c r="I111" s="127" t="e">
        <f>C111/C53</f>
        <v>#DIV/0!</v>
      </c>
      <c r="J111" s="127" t="e">
        <f>E111/H53</f>
        <v>#DIV/0!</v>
      </c>
      <c r="K111" s="276" t="s">
        <v>100</v>
      </c>
      <c r="L111" s="276"/>
    </row>
    <row r="112" spans="2:12" ht="5.25" customHeight="1">
      <c r="C112" s="13"/>
      <c r="D112" s="13"/>
      <c r="E112" s="13"/>
      <c r="F112" s="13"/>
      <c r="H112" s="71"/>
      <c r="I112" s="71"/>
      <c r="J112" s="71"/>
      <c r="K112" s="71"/>
      <c r="L112" s="71"/>
    </row>
    <row r="113" spans="2:12" ht="39.75" customHeight="1">
      <c r="B113" s="78" t="s">
        <v>21</v>
      </c>
      <c r="C113" s="21" t="s">
        <v>91</v>
      </c>
      <c r="D113" s="21" t="s">
        <v>254</v>
      </c>
      <c r="E113" s="22" t="s">
        <v>92</v>
      </c>
      <c r="F113" s="22" t="s">
        <v>255</v>
      </c>
    </row>
    <row r="114" spans="2:12" s="23" customFormat="1" ht="55.5" customHeight="1">
      <c r="B114" s="130" t="s">
        <v>22</v>
      </c>
      <c r="C114" s="131">
        <v>0</v>
      </c>
      <c r="D114" s="132" t="s">
        <v>0</v>
      </c>
      <c r="E114" s="131">
        <v>0</v>
      </c>
      <c r="F114" s="132" t="s">
        <v>0</v>
      </c>
    </row>
    <row r="115" spans="2:12" s="23" customFormat="1" ht="55.5" customHeight="1">
      <c r="B115" s="130" t="s">
        <v>23</v>
      </c>
      <c r="C115" s="131">
        <v>0</v>
      </c>
      <c r="D115" s="132" t="s">
        <v>0</v>
      </c>
      <c r="E115" s="131">
        <v>0</v>
      </c>
      <c r="F115" s="132" t="s">
        <v>0</v>
      </c>
    </row>
    <row r="116" spans="2:12" s="23" customFormat="1" ht="55.5" customHeight="1">
      <c r="B116" s="130" t="s">
        <v>24</v>
      </c>
      <c r="C116" s="131">
        <v>0</v>
      </c>
      <c r="D116" s="132" t="s">
        <v>0</v>
      </c>
      <c r="E116" s="131">
        <v>0</v>
      </c>
      <c r="F116" s="132" t="s">
        <v>0</v>
      </c>
    </row>
    <row r="117" spans="2:12" s="23" customFormat="1" ht="55.5" customHeight="1">
      <c r="B117" s="130" t="s">
        <v>25</v>
      </c>
      <c r="C117" s="131">
        <v>0</v>
      </c>
      <c r="D117" s="132" t="s">
        <v>0</v>
      </c>
      <c r="E117" s="131">
        <v>0</v>
      </c>
      <c r="F117" s="132" t="s">
        <v>0</v>
      </c>
    </row>
    <row r="118" spans="2:12" s="23" customFormat="1" ht="55.5" customHeight="1">
      <c r="B118" s="130" t="s">
        <v>26</v>
      </c>
      <c r="C118" s="131">
        <v>0</v>
      </c>
      <c r="D118" s="132" t="s">
        <v>0</v>
      </c>
      <c r="E118" s="131">
        <v>0</v>
      </c>
      <c r="F118" s="132" t="s">
        <v>0</v>
      </c>
    </row>
    <row r="119" spans="2:12" ht="20.25" customHeight="1">
      <c r="B119" s="72" t="s">
        <v>95</v>
      </c>
      <c r="C119" s="97">
        <f>SUM(C114:C118)</f>
        <v>0</v>
      </c>
      <c r="D119" s="13"/>
      <c r="E119" s="97">
        <f>SUM(E114:E118)</f>
        <v>0</v>
      </c>
      <c r="F119" s="13"/>
    </row>
    <row r="120" spans="2:12" ht="5.25" customHeight="1">
      <c r="C120" s="13"/>
      <c r="D120" s="13"/>
      <c r="E120" s="13"/>
      <c r="F120" s="13"/>
      <c r="H120" s="71"/>
      <c r="I120" s="71"/>
      <c r="J120" s="71"/>
      <c r="K120" s="71"/>
      <c r="L120" s="71"/>
    </row>
    <row r="121" spans="2:12" ht="39.75" customHeight="1">
      <c r="B121" s="79" t="s">
        <v>146</v>
      </c>
      <c r="C121" s="21" t="s">
        <v>91</v>
      </c>
      <c r="D121" s="21" t="s">
        <v>254</v>
      </c>
      <c r="E121" s="22" t="s">
        <v>92</v>
      </c>
      <c r="F121" s="22" t="s">
        <v>255</v>
      </c>
    </row>
    <row r="122" spans="2:12" ht="42" customHeight="1">
      <c r="B122" s="77"/>
      <c r="C122" s="122">
        <v>0</v>
      </c>
      <c r="D122" s="111"/>
      <c r="E122" s="121">
        <v>0</v>
      </c>
      <c r="F122" s="111"/>
    </row>
    <row r="123" spans="2:12" ht="42" customHeight="1">
      <c r="B123" s="77"/>
      <c r="C123" s="122">
        <v>0</v>
      </c>
      <c r="D123" s="111"/>
      <c r="E123" s="121">
        <v>0</v>
      </c>
      <c r="F123" s="111"/>
    </row>
    <row r="124" spans="2:12" ht="42" customHeight="1">
      <c r="B124" s="77"/>
      <c r="C124" s="122">
        <v>0</v>
      </c>
      <c r="D124" s="111"/>
      <c r="E124" s="121">
        <v>0</v>
      </c>
      <c r="F124" s="111"/>
    </row>
    <row r="125" spans="2:12" ht="41.25" customHeight="1">
      <c r="B125" s="77"/>
      <c r="C125" s="122">
        <v>0</v>
      </c>
      <c r="D125" s="111"/>
      <c r="E125" s="121">
        <v>0</v>
      </c>
      <c r="F125" s="111"/>
    </row>
    <row r="126" spans="2:12" ht="30.75" customHeight="1">
      <c r="B126" s="77"/>
      <c r="C126" s="122">
        <v>0</v>
      </c>
      <c r="D126" s="111"/>
      <c r="E126" s="121">
        <v>0</v>
      </c>
      <c r="F126" s="111" t="s">
        <v>0</v>
      </c>
    </row>
    <row r="127" spans="2:12" ht="30.75" customHeight="1">
      <c r="B127" s="112"/>
      <c r="C127" s="122">
        <v>0</v>
      </c>
      <c r="D127" s="111"/>
      <c r="E127" s="121">
        <v>0</v>
      </c>
      <c r="F127" s="111"/>
    </row>
    <row r="128" spans="2:12" ht="30.75" customHeight="1">
      <c r="B128" s="112"/>
      <c r="C128" s="122">
        <v>0</v>
      </c>
      <c r="D128" s="111"/>
      <c r="E128" s="121">
        <v>0</v>
      </c>
      <c r="F128" s="111" t="s">
        <v>0</v>
      </c>
    </row>
    <row r="129" spans="2:12" ht="30.75" customHeight="1">
      <c r="B129" s="112"/>
      <c r="C129" s="122">
        <v>0</v>
      </c>
      <c r="D129" s="111"/>
      <c r="E129" s="121">
        <v>0</v>
      </c>
      <c r="F129" s="111" t="s">
        <v>0</v>
      </c>
    </row>
    <row r="130" spans="2:12" ht="30.75" customHeight="1">
      <c r="B130" s="112"/>
      <c r="C130" s="122">
        <v>0</v>
      </c>
      <c r="D130" s="111"/>
      <c r="E130" s="121">
        <v>0</v>
      </c>
      <c r="F130" s="111" t="s">
        <v>0</v>
      </c>
    </row>
    <row r="131" spans="2:12" ht="30.75" customHeight="1">
      <c r="B131" s="112"/>
      <c r="C131" s="122">
        <v>0</v>
      </c>
      <c r="D131" s="111"/>
      <c r="E131" s="121">
        <v>0</v>
      </c>
      <c r="F131" s="111"/>
    </row>
    <row r="132" spans="2:12" ht="19.5" customHeight="1">
      <c r="B132" s="72" t="s">
        <v>95</v>
      </c>
      <c r="C132" s="97">
        <f>SUM(C122:C131)</f>
        <v>0</v>
      </c>
      <c r="D132" s="13"/>
      <c r="E132" s="97">
        <f>SUM(E122:E131)</f>
        <v>0</v>
      </c>
      <c r="F132" s="13"/>
    </row>
    <row r="133" spans="2:12" ht="5.25" customHeight="1">
      <c r="C133" s="13"/>
      <c r="D133" s="13"/>
      <c r="E133" s="13"/>
      <c r="F133" s="13"/>
      <c r="H133" s="71"/>
      <c r="I133" s="71"/>
      <c r="J133" s="71"/>
      <c r="K133" s="71"/>
      <c r="L133" s="71"/>
    </row>
    <row r="134" spans="2:12" ht="41.25" customHeight="1">
      <c r="B134" s="79" t="s">
        <v>147</v>
      </c>
      <c r="C134" s="21" t="s">
        <v>91</v>
      </c>
      <c r="D134" s="21" t="s">
        <v>254</v>
      </c>
      <c r="E134" s="22" t="s">
        <v>92</v>
      </c>
      <c r="F134" s="22" t="s">
        <v>255</v>
      </c>
    </row>
    <row r="135" spans="2:12" ht="14.4">
      <c r="B135" s="113"/>
      <c r="C135" s="121">
        <v>0</v>
      </c>
      <c r="D135" s="100"/>
      <c r="E135" s="121">
        <v>0</v>
      </c>
      <c r="F135" s="100"/>
    </row>
    <row r="136" spans="2:12" ht="12.75" customHeight="1">
      <c r="B136" s="113"/>
      <c r="C136" s="121">
        <v>0</v>
      </c>
      <c r="D136" s="100"/>
      <c r="E136" s="121">
        <v>0</v>
      </c>
      <c r="F136" s="100"/>
    </row>
    <row r="137" spans="2:12" ht="12.75" customHeight="1">
      <c r="B137" s="113"/>
      <c r="C137" s="121">
        <v>0</v>
      </c>
      <c r="D137" s="100"/>
      <c r="E137" s="121">
        <v>0</v>
      </c>
      <c r="F137" s="100"/>
    </row>
    <row r="138" spans="2:12" ht="19.5" customHeight="1">
      <c r="B138" s="72" t="s">
        <v>95</v>
      </c>
      <c r="C138" s="97">
        <f>SUM(C135:C137)</f>
        <v>0</v>
      </c>
      <c r="D138" s="13"/>
      <c r="E138" s="97">
        <f>SUM(E135:E137)</f>
        <v>0</v>
      </c>
      <c r="F138" s="13"/>
    </row>
    <row r="139" spans="2:12" ht="5.25" customHeight="1">
      <c r="C139" s="13"/>
      <c r="D139" s="13"/>
      <c r="E139" s="13"/>
      <c r="F139" s="13"/>
      <c r="H139" s="71"/>
      <c r="I139" s="71"/>
      <c r="J139" s="71"/>
      <c r="K139" s="71"/>
      <c r="L139" s="71"/>
    </row>
    <row r="140" spans="2:12" ht="42" customHeight="1">
      <c r="B140" s="78" t="s">
        <v>33</v>
      </c>
      <c r="C140" s="21" t="s">
        <v>91</v>
      </c>
      <c r="D140" s="21" t="s">
        <v>254</v>
      </c>
      <c r="E140" s="22" t="s">
        <v>92</v>
      </c>
      <c r="F140" s="22" t="s">
        <v>255</v>
      </c>
    </row>
    <row r="141" spans="2:12" ht="22.5" customHeight="1">
      <c r="B141" s="77"/>
      <c r="C141" s="121">
        <v>0</v>
      </c>
      <c r="D141" s="111" t="s">
        <v>0</v>
      </c>
      <c r="E141" s="121">
        <v>0</v>
      </c>
      <c r="F141" s="111" t="s">
        <v>0</v>
      </c>
    </row>
    <row r="142" spans="2:12" ht="22.5" customHeight="1">
      <c r="B142" s="77"/>
      <c r="C142" s="121">
        <v>0</v>
      </c>
      <c r="D142" s="111" t="s">
        <v>0</v>
      </c>
      <c r="E142" s="121">
        <v>0</v>
      </c>
      <c r="F142" s="111" t="s">
        <v>0</v>
      </c>
    </row>
    <row r="143" spans="2:12" ht="22.5" customHeight="1">
      <c r="B143" s="77"/>
      <c r="C143" s="121">
        <v>0</v>
      </c>
      <c r="D143" s="111" t="s">
        <v>0</v>
      </c>
      <c r="E143" s="121">
        <v>0</v>
      </c>
      <c r="F143" s="111" t="s">
        <v>0</v>
      </c>
    </row>
    <row r="144" spans="2:12" ht="22.5" customHeight="1">
      <c r="B144" s="77"/>
      <c r="C144" s="121">
        <v>0</v>
      </c>
      <c r="D144" s="111" t="s">
        <v>0</v>
      </c>
      <c r="E144" s="121">
        <v>0</v>
      </c>
      <c r="F144" s="111" t="s">
        <v>0</v>
      </c>
    </row>
    <row r="145" spans="2:12" ht="22.5" customHeight="1">
      <c r="B145" s="77"/>
      <c r="C145" s="121">
        <v>0</v>
      </c>
      <c r="D145" s="111" t="s">
        <v>0</v>
      </c>
      <c r="E145" s="121">
        <v>0</v>
      </c>
      <c r="F145" s="111" t="s">
        <v>0</v>
      </c>
    </row>
    <row r="146" spans="2:12" ht="22.5" customHeight="1">
      <c r="B146" s="77"/>
      <c r="C146" s="121">
        <v>0</v>
      </c>
      <c r="D146" s="111" t="s">
        <v>0</v>
      </c>
      <c r="E146" s="121">
        <v>0</v>
      </c>
      <c r="F146" s="111" t="s">
        <v>0</v>
      </c>
    </row>
    <row r="147" spans="2:12" ht="22.5" customHeight="1">
      <c r="B147" s="77"/>
      <c r="C147" s="121">
        <v>0</v>
      </c>
      <c r="D147" s="111" t="s">
        <v>0</v>
      </c>
      <c r="E147" s="121">
        <v>0</v>
      </c>
      <c r="F147" s="111" t="s">
        <v>0</v>
      </c>
    </row>
    <row r="148" spans="2:12" ht="22.5" customHeight="1">
      <c r="B148" s="77"/>
      <c r="C148" s="121">
        <v>0</v>
      </c>
      <c r="D148" s="111" t="s">
        <v>0</v>
      </c>
      <c r="E148" s="121">
        <v>0</v>
      </c>
      <c r="F148" s="111" t="s">
        <v>0</v>
      </c>
    </row>
    <row r="149" spans="2:12" ht="22.5" customHeight="1">
      <c r="B149" s="77"/>
      <c r="C149" s="121">
        <v>0</v>
      </c>
      <c r="D149" s="111" t="s">
        <v>0</v>
      </c>
      <c r="E149" s="121">
        <v>0</v>
      </c>
      <c r="F149" s="111" t="s">
        <v>0</v>
      </c>
    </row>
    <row r="150" spans="2:12" ht="22.5" customHeight="1">
      <c r="B150" s="77"/>
      <c r="C150" s="121">
        <v>0</v>
      </c>
      <c r="D150" s="111" t="s">
        <v>0</v>
      </c>
      <c r="E150" s="121">
        <v>0</v>
      </c>
      <c r="F150" s="111" t="s">
        <v>0</v>
      </c>
    </row>
    <row r="151" spans="2:12" ht="22.5" customHeight="1">
      <c r="B151" s="77"/>
      <c r="C151" s="121">
        <v>0</v>
      </c>
      <c r="D151" s="111" t="s">
        <v>0</v>
      </c>
      <c r="E151" s="121">
        <v>0</v>
      </c>
      <c r="F151" s="111" t="s">
        <v>0</v>
      </c>
    </row>
    <row r="152" spans="2:12" ht="22.5" customHeight="1">
      <c r="B152" s="77"/>
      <c r="C152" s="121">
        <v>0</v>
      </c>
      <c r="D152" s="111" t="s">
        <v>0</v>
      </c>
      <c r="E152" s="121">
        <v>0</v>
      </c>
      <c r="F152" s="111" t="s">
        <v>0</v>
      </c>
    </row>
    <row r="153" spans="2:12" ht="22.5" customHeight="1">
      <c r="B153" s="77"/>
      <c r="C153" s="121">
        <v>0</v>
      </c>
      <c r="D153" s="111" t="s">
        <v>0</v>
      </c>
      <c r="E153" s="121">
        <v>0</v>
      </c>
      <c r="F153" s="111" t="s">
        <v>0</v>
      </c>
    </row>
    <row r="154" spans="2:12" ht="22.5" customHeight="1">
      <c r="B154" s="77"/>
      <c r="C154" s="121">
        <v>0</v>
      </c>
      <c r="D154" s="111" t="s">
        <v>0</v>
      </c>
      <c r="E154" s="121">
        <v>0</v>
      </c>
      <c r="F154" s="111" t="s">
        <v>0</v>
      </c>
    </row>
    <row r="155" spans="2:12" ht="22.5" customHeight="1">
      <c r="B155" s="77"/>
      <c r="C155" s="121">
        <v>0</v>
      </c>
      <c r="D155" s="111" t="s">
        <v>0</v>
      </c>
      <c r="E155" s="121">
        <v>0</v>
      </c>
      <c r="F155" s="111" t="s">
        <v>0</v>
      </c>
    </row>
    <row r="156" spans="2:12" ht="20.25" customHeight="1">
      <c r="B156" s="72" t="s">
        <v>95</v>
      </c>
      <c r="C156" s="97">
        <f>SUM(C141:C155)</f>
        <v>0</v>
      </c>
      <c r="D156" s="13"/>
      <c r="E156" s="97">
        <f>SUM(E141:E155)</f>
        <v>0</v>
      </c>
      <c r="F156" s="13"/>
    </row>
    <row r="157" spans="2:12" ht="5.25" customHeight="1">
      <c r="C157" s="13"/>
      <c r="D157" s="13"/>
      <c r="E157" s="13"/>
      <c r="F157" s="13"/>
      <c r="H157" s="71"/>
      <c r="I157" s="71"/>
      <c r="J157" s="71"/>
      <c r="K157" s="71"/>
      <c r="L157" s="71"/>
    </row>
    <row r="158" spans="2:12" ht="42" customHeight="1">
      <c r="B158" s="79" t="s">
        <v>59</v>
      </c>
      <c r="C158" s="21" t="s">
        <v>91</v>
      </c>
      <c r="D158" s="21" t="s">
        <v>254</v>
      </c>
      <c r="E158" s="22" t="s">
        <v>92</v>
      </c>
      <c r="F158" s="22" t="s">
        <v>255</v>
      </c>
    </row>
    <row r="159" spans="2:12" ht="20.25" customHeight="1">
      <c r="B159" s="46"/>
      <c r="C159" s="97">
        <f>C53+C96+C111+C119+C132+C138+C156</f>
        <v>0</v>
      </c>
      <c r="D159" s="13"/>
      <c r="E159" s="97">
        <f>E53+E96+E111+E119+E132+E138+E156</f>
        <v>0</v>
      </c>
      <c r="F159" s="36"/>
    </row>
    <row r="160" spans="2:12" ht="16.5" customHeight="1">
      <c r="C160" s="13"/>
      <c r="D160" s="13"/>
      <c r="E160" s="13"/>
      <c r="F160" s="13"/>
      <c r="H160" s="275" t="s">
        <v>98</v>
      </c>
      <c r="I160" s="275"/>
      <c r="J160" s="275"/>
      <c r="K160" s="275"/>
    </row>
    <row r="161" spans="1:24" ht="49.5" customHeight="1">
      <c r="B161" s="79" t="s">
        <v>107</v>
      </c>
      <c r="C161" s="21" t="s">
        <v>91</v>
      </c>
      <c r="D161" s="21" t="s">
        <v>254</v>
      </c>
      <c r="E161" s="22" t="s">
        <v>92</v>
      </c>
      <c r="F161" s="22" t="s">
        <v>255</v>
      </c>
      <c r="H161" s="272" t="s">
        <v>260</v>
      </c>
      <c r="I161" s="273"/>
      <c r="J161" s="270" t="s">
        <v>261</v>
      </c>
      <c r="K161" s="271"/>
    </row>
    <row r="162" spans="1:24" ht="24.75" hidden="1" customHeight="1">
      <c r="B162" s="45" t="str">
        <f>'Subcontractor 1 Budget'!D3</f>
        <v>name</v>
      </c>
      <c r="C162" s="123">
        <f>'Subcontractor 1 Budget'!D5</f>
        <v>0</v>
      </c>
      <c r="D162" s="45" t="s">
        <v>101</v>
      </c>
      <c r="E162" s="123">
        <f>'Subcontractor 1 Budget'!$D$6</f>
        <v>0</v>
      </c>
      <c r="F162" s="45" t="s">
        <v>101</v>
      </c>
      <c r="G162" s="82"/>
      <c r="H162" s="196"/>
      <c r="I162" s="195">
        <v>0</v>
      </c>
      <c r="J162" s="196"/>
      <c r="K162" s="195">
        <v>0</v>
      </c>
    </row>
    <row r="163" spans="1:24" ht="24.75" hidden="1" customHeight="1">
      <c r="B163" s="45" t="str">
        <f>'Subcontractor 2 Budget'!D3</f>
        <v>name</v>
      </c>
      <c r="C163" s="123">
        <f>'Subcontractor 2 Budget'!D5</f>
        <v>0</v>
      </c>
      <c r="D163" s="45" t="s">
        <v>101</v>
      </c>
      <c r="E163" s="123">
        <f>'Subcontractor 2 Budget'!D6</f>
        <v>0</v>
      </c>
      <c r="F163" s="45" t="s">
        <v>101</v>
      </c>
      <c r="G163" s="82"/>
      <c r="H163" s="196"/>
      <c r="I163" s="195">
        <v>0</v>
      </c>
      <c r="J163" s="196"/>
      <c r="K163" s="195">
        <v>0</v>
      </c>
    </row>
    <row r="164" spans="1:24" ht="24.75" hidden="1" customHeight="1">
      <c r="B164" s="45" t="str">
        <f>'Subcontractor 3 Budget'!D3</f>
        <v>name</v>
      </c>
      <c r="C164" s="123">
        <f>'Subcontractor 3 Budget'!D5</f>
        <v>0</v>
      </c>
      <c r="D164" s="45" t="s">
        <v>101</v>
      </c>
      <c r="E164" s="123">
        <f>'Subcontractor 3 Budget'!D6</f>
        <v>0</v>
      </c>
      <c r="F164" s="45" t="s">
        <v>101</v>
      </c>
      <c r="G164" s="82"/>
      <c r="H164" s="196"/>
      <c r="I164" s="195">
        <v>0</v>
      </c>
      <c r="J164" s="196"/>
      <c r="K164" s="195">
        <v>0</v>
      </c>
    </row>
    <row r="165" spans="1:24" ht="24.75" hidden="1" customHeight="1">
      <c r="B165" s="45" t="str">
        <f>'Subcontractor 4 Budget'!D3</f>
        <v>name</v>
      </c>
      <c r="C165" s="123">
        <f>'Subcontractor 4 Budget'!D5</f>
        <v>0</v>
      </c>
      <c r="D165" s="45" t="s">
        <v>101</v>
      </c>
      <c r="E165" s="123">
        <f>'Subcontractor 4 Budget'!D6</f>
        <v>0</v>
      </c>
      <c r="F165" s="45" t="s">
        <v>101</v>
      </c>
      <c r="G165" s="82"/>
      <c r="H165" s="196"/>
      <c r="I165" s="195">
        <v>0</v>
      </c>
      <c r="J165" s="196"/>
      <c r="K165" s="195">
        <v>0</v>
      </c>
    </row>
    <row r="166" spans="1:24" ht="24.75" hidden="1" customHeight="1">
      <c r="B166" s="45" t="str">
        <f>'Subcontractor 5 Budget'!D3</f>
        <v>name</v>
      </c>
      <c r="C166" s="123">
        <f>'Subcontractor 5 Budget'!D5</f>
        <v>0</v>
      </c>
      <c r="D166" s="45" t="s">
        <v>101</v>
      </c>
      <c r="E166" s="123">
        <f>'Subcontractor 5 Budget'!D6</f>
        <v>0</v>
      </c>
      <c r="F166" s="45" t="s">
        <v>101</v>
      </c>
      <c r="G166" s="82"/>
      <c r="H166" s="196"/>
      <c r="I166" s="195">
        <v>0</v>
      </c>
      <c r="J166" s="196"/>
      <c r="K166" s="195">
        <v>0</v>
      </c>
    </row>
    <row r="167" spans="1:24" ht="24.75" hidden="1" customHeight="1">
      <c r="B167" s="45" t="str">
        <f>'Subcontractor 6 Budget'!D3</f>
        <v>name</v>
      </c>
      <c r="C167" s="123">
        <f>'Subcontractor 6 Budget'!D5</f>
        <v>0</v>
      </c>
      <c r="D167" s="45" t="s">
        <v>101</v>
      </c>
      <c r="E167" s="123">
        <f>'Subcontractor 6 Budget'!D6</f>
        <v>0</v>
      </c>
      <c r="F167" s="45" t="s">
        <v>101</v>
      </c>
      <c r="G167" s="82"/>
      <c r="H167" s="196"/>
      <c r="I167" s="195">
        <v>0</v>
      </c>
      <c r="J167" s="196"/>
      <c r="K167" s="195">
        <v>0</v>
      </c>
    </row>
    <row r="168" spans="1:24" ht="24.75" hidden="1" customHeight="1">
      <c r="B168" s="45" t="str">
        <f>'Subcontractor 7 Budget'!D3</f>
        <v>name</v>
      </c>
      <c r="C168" s="123">
        <f>'Subcontractor 7 Budget'!D5</f>
        <v>0</v>
      </c>
      <c r="D168" s="45" t="s">
        <v>101</v>
      </c>
      <c r="E168" s="123">
        <f>'Subcontractor 7 Budget'!D6</f>
        <v>0</v>
      </c>
      <c r="F168" s="45" t="s">
        <v>101</v>
      </c>
      <c r="G168" s="82"/>
      <c r="H168" s="196"/>
      <c r="I168" s="195">
        <v>0</v>
      </c>
      <c r="J168" s="196"/>
      <c r="K168" s="195">
        <v>0</v>
      </c>
    </row>
    <row r="169" spans="1:24" ht="24.75" hidden="1" customHeight="1">
      <c r="B169" s="45" t="str">
        <f>'Subcontractor 8 Budget'!D3</f>
        <v>name</v>
      </c>
      <c r="C169" s="123">
        <f>'Subcontractor 8 Budget'!D5</f>
        <v>0</v>
      </c>
      <c r="D169" s="45" t="s">
        <v>101</v>
      </c>
      <c r="E169" s="123">
        <f>'Subcontractor 8 Budget'!D6</f>
        <v>0</v>
      </c>
      <c r="F169" s="45" t="s">
        <v>101</v>
      </c>
      <c r="G169" s="82"/>
      <c r="H169" s="196"/>
      <c r="I169" s="195">
        <v>0</v>
      </c>
      <c r="J169" s="196"/>
      <c r="K169" s="195">
        <v>0</v>
      </c>
    </row>
    <row r="170" spans="1:24" ht="24.75" hidden="1" customHeight="1">
      <c r="B170" s="45" t="str">
        <f>'Subcontractor 9 Budget'!D3</f>
        <v>name</v>
      </c>
      <c r="C170" s="123">
        <f>'Subcontractor 9 Budget'!D5</f>
        <v>0</v>
      </c>
      <c r="D170" s="45" t="s">
        <v>101</v>
      </c>
      <c r="E170" s="123">
        <f>'Subcontractor 9 Budget'!D6</f>
        <v>0</v>
      </c>
      <c r="F170" s="45" t="s">
        <v>101</v>
      </c>
      <c r="G170" s="82"/>
      <c r="H170" s="196"/>
      <c r="I170" s="195">
        <v>0</v>
      </c>
      <c r="J170" s="196"/>
      <c r="K170" s="195">
        <v>0</v>
      </c>
    </row>
    <row r="171" spans="1:24" ht="24.75" hidden="1" customHeight="1">
      <c r="B171" s="45" t="str">
        <f>'Subcontractor 10 Budget'!D3</f>
        <v>name</v>
      </c>
      <c r="C171" s="123">
        <f>'Subcontractor 10 Budget'!D5</f>
        <v>0</v>
      </c>
      <c r="D171" s="45" t="s">
        <v>101</v>
      </c>
      <c r="E171" s="123">
        <f>'Subcontractor 10 Budget'!D6</f>
        <v>0</v>
      </c>
      <c r="F171" s="45" t="s">
        <v>101</v>
      </c>
      <c r="G171" s="82"/>
      <c r="H171" s="196"/>
      <c r="I171" s="195">
        <v>0</v>
      </c>
      <c r="J171" s="196"/>
      <c r="K171" s="195">
        <v>0</v>
      </c>
    </row>
    <row r="172" spans="1:24" ht="20.25" customHeight="1">
      <c r="B172" s="72" t="s">
        <v>95</v>
      </c>
      <c r="C172" s="97">
        <f>SUM(C162:C171)</f>
        <v>0</v>
      </c>
      <c r="D172" s="13"/>
      <c r="E172" s="97">
        <f>SUM(E162:E171)</f>
        <v>0</v>
      </c>
      <c r="F172" s="13"/>
    </row>
    <row r="173" spans="1:24" s="81" customFormat="1" ht="6" customHeight="1">
      <c r="A173" s="80"/>
      <c r="B173" s="86"/>
      <c r="C173" s="87"/>
      <c r="D173" s="88"/>
      <c r="E173" s="88"/>
      <c r="F173" s="89"/>
      <c r="G173" s="13"/>
      <c r="H173" s="13"/>
      <c r="I173" s="13"/>
      <c r="J173" s="13"/>
      <c r="K173" s="13"/>
      <c r="L173" s="13"/>
      <c r="M173" s="13"/>
      <c r="N173" s="13"/>
      <c r="O173" s="13"/>
      <c r="P173" s="13"/>
      <c r="Q173" s="13"/>
      <c r="R173" s="13"/>
      <c r="S173" s="13"/>
      <c r="T173" s="13"/>
      <c r="U173" s="13"/>
      <c r="V173" s="13"/>
      <c r="W173" s="13"/>
      <c r="X173" s="13"/>
    </row>
    <row r="174" spans="1:24" s="81" customFormat="1" ht="21">
      <c r="A174" s="80"/>
      <c r="B174" s="83" t="s">
        <v>257</v>
      </c>
      <c r="C174" s="91"/>
      <c r="D174" s="91"/>
      <c r="E174" s="91"/>
      <c r="F174" s="91"/>
      <c r="G174" s="13"/>
      <c r="H174" s="13"/>
      <c r="I174" s="13"/>
      <c r="J174" s="13"/>
      <c r="K174" s="13"/>
      <c r="L174" s="13"/>
      <c r="M174" s="13"/>
      <c r="N174" s="13"/>
      <c r="O174" s="13"/>
      <c r="P174" s="13"/>
      <c r="Q174" s="13"/>
      <c r="R174" s="13"/>
      <c r="S174" s="13"/>
      <c r="T174" s="13"/>
      <c r="U174" s="13"/>
      <c r="V174" s="13"/>
      <c r="W174" s="13"/>
      <c r="X174" s="13"/>
    </row>
    <row r="175" spans="1:24" s="81" customFormat="1" ht="16.2" thickBot="1">
      <c r="A175" s="80"/>
      <c r="B175" s="92" t="s">
        <v>0</v>
      </c>
      <c r="C175" s="90">
        <f>SUM(I162:I171)</f>
        <v>0</v>
      </c>
      <c r="D175" s="84"/>
      <c r="E175" s="84">
        <f>SUM(K162:K171)</f>
        <v>0</v>
      </c>
      <c r="F175" s="85"/>
      <c r="G175" s="13"/>
      <c r="H175" s="13"/>
      <c r="I175" s="13"/>
      <c r="J175" s="13"/>
      <c r="K175" s="13"/>
      <c r="L175" s="13"/>
      <c r="M175" s="13"/>
      <c r="N175" s="13"/>
      <c r="O175" s="13"/>
      <c r="P175" s="13"/>
      <c r="Q175" s="13"/>
      <c r="R175" s="13"/>
      <c r="S175" s="13"/>
      <c r="T175" s="13"/>
      <c r="U175" s="13"/>
      <c r="V175" s="13"/>
      <c r="W175" s="13"/>
      <c r="X175" s="13"/>
    </row>
    <row r="176" spans="1:24" s="81" customFormat="1" ht="6" customHeight="1" thickTop="1">
      <c r="A176" s="80"/>
      <c r="B176" s="86"/>
      <c r="C176" s="87"/>
      <c r="D176" s="88"/>
      <c r="E176" s="88"/>
      <c r="F176" s="89"/>
      <c r="G176" s="13"/>
      <c r="H176" s="13"/>
      <c r="I176" s="13"/>
      <c r="J176" s="13"/>
      <c r="K176" s="13"/>
      <c r="L176" s="13"/>
      <c r="M176" s="13"/>
      <c r="N176" s="13"/>
      <c r="O176" s="13"/>
      <c r="P176" s="13"/>
      <c r="Q176" s="13"/>
      <c r="R176" s="13"/>
      <c r="S176" s="13"/>
      <c r="T176" s="13"/>
      <c r="U176" s="13"/>
      <c r="V176" s="13"/>
      <c r="W176" s="13"/>
      <c r="X176" s="13"/>
    </row>
    <row r="177" spans="2:6" ht="42" customHeight="1">
      <c r="B177" s="78" t="s">
        <v>35</v>
      </c>
      <c r="C177" s="21" t="s">
        <v>91</v>
      </c>
      <c r="D177" s="21" t="s">
        <v>254</v>
      </c>
      <c r="E177" s="22" t="s">
        <v>92</v>
      </c>
      <c r="F177" s="22" t="s">
        <v>54</v>
      </c>
    </row>
    <row r="178" spans="2:6" ht="27.75" customHeight="1">
      <c r="B178" s="133">
        <v>0</v>
      </c>
      <c r="C178" s="173">
        <f>ROUND(C159+I175,2)*B178</f>
        <v>0</v>
      </c>
      <c r="D178" s="100" t="s">
        <v>0</v>
      </c>
      <c r="E178" s="121">
        <v>0</v>
      </c>
      <c r="F178" s="100" t="s">
        <v>0</v>
      </c>
    </row>
    <row r="179" spans="2:6" ht="14.4">
      <c r="B179" s="134" t="s">
        <v>102</v>
      </c>
      <c r="C179" s="124">
        <v>0</v>
      </c>
      <c r="D179" s="100"/>
      <c r="E179" s="121">
        <v>0</v>
      </c>
      <c r="F179" s="100"/>
    </row>
    <row r="180" spans="2:6" ht="21" customHeight="1">
      <c r="B180" s="72" t="s">
        <v>95</v>
      </c>
      <c r="C180" s="97">
        <f>SUM(C178:C179)</f>
        <v>0</v>
      </c>
      <c r="D180" s="13"/>
      <c r="E180" s="97">
        <f>SUM(E178:E179)</f>
        <v>0</v>
      </c>
      <c r="F180" s="36"/>
    </row>
    <row r="181" spans="2:6" ht="12.75" customHeight="1"/>
    <row r="183" spans="2:6">
      <c r="C183" s="13"/>
    </row>
    <row r="184" spans="2:6">
      <c r="C184" s="13"/>
    </row>
    <row r="185" spans="2:6">
      <c r="C185" s="13"/>
      <c r="D185" s="13"/>
      <c r="E185" s="13"/>
      <c r="F185" s="13"/>
    </row>
    <row r="186" spans="2:6">
      <c r="C186" s="13"/>
      <c r="D186" s="13"/>
      <c r="E186" s="13"/>
      <c r="F186" s="13"/>
    </row>
  </sheetData>
  <mergeCells count="7">
    <mergeCell ref="J161:K161"/>
    <mergeCell ref="H161:I161"/>
    <mergeCell ref="B1:F1"/>
    <mergeCell ref="H11:L11"/>
    <mergeCell ref="H160:K160"/>
    <mergeCell ref="H96:I96"/>
    <mergeCell ref="K111:L111"/>
  </mergeCells>
  <pageMargins left="0.2" right="0.2" top="0.25" bottom="0.25" header="0.3" footer="0.3"/>
  <pageSetup scale="48"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127"/>
  <sheetViews>
    <sheetView zoomScale="120" zoomScaleNormal="120" workbookViewId="0">
      <selection activeCell="E132" sqref="E132"/>
    </sheetView>
  </sheetViews>
  <sheetFormatPr defaultColWidth="9.28515625" defaultRowHeight="12"/>
  <cols>
    <col min="1" max="1" width="1.7109375" style="174" customWidth="1"/>
    <col min="2" max="2" width="2.7109375" style="174" customWidth="1"/>
    <col min="3" max="3" width="5.7109375" style="174" customWidth="1"/>
    <col min="4" max="4" width="6.85546875" style="174" customWidth="1"/>
    <col min="5" max="5" width="85.28515625" style="174" customWidth="1"/>
    <col min="6" max="6" width="9.42578125" style="177" customWidth="1"/>
    <col min="7" max="16384" width="9.28515625" style="177"/>
  </cols>
  <sheetData>
    <row r="1" spans="1:6" ht="12" customHeight="1">
      <c r="B1" s="76"/>
      <c r="C1" s="175" t="s">
        <v>89</v>
      </c>
      <c r="D1" s="176"/>
      <c r="E1" s="176"/>
      <c r="F1" s="194" t="s">
        <v>90</v>
      </c>
    </row>
    <row r="2" spans="1:6" ht="12" customHeight="1">
      <c r="A2" s="76"/>
      <c r="B2" s="76"/>
      <c r="C2" s="176"/>
      <c r="D2" s="176"/>
      <c r="E2" s="176"/>
      <c r="F2" s="178">
        <v>42521</v>
      </c>
    </row>
    <row r="3" spans="1:6" ht="42.75" customHeight="1">
      <c r="A3" s="75" t="s">
        <v>88</v>
      </c>
      <c r="B3" s="75"/>
      <c r="C3" s="278" t="s">
        <v>250</v>
      </c>
      <c r="D3" s="279"/>
      <c r="E3" s="279"/>
      <c r="F3" s="280"/>
    </row>
    <row r="4" spans="1:6">
      <c r="C4" s="176"/>
      <c r="D4" s="176"/>
      <c r="E4" s="176"/>
      <c r="F4" s="179"/>
    </row>
    <row r="5" spans="1:6" s="189" customFormat="1" ht="15.6">
      <c r="A5" s="188"/>
      <c r="B5" s="188"/>
      <c r="C5" s="192" t="s">
        <v>109</v>
      </c>
      <c r="D5" s="188"/>
      <c r="E5" s="188"/>
    </row>
    <row r="6" spans="1:6" s="181" customFormat="1" ht="39" customHeight="1">
      <c r="A6" s="180"/>
      <c r="B6" s="180"/>
      <c r="C6" s="281" t="s">
        <v>108</v>
      </c>
      <c r="D6" s="281"/>
      <c r="E6" s="281"/>
      <c r="F6" s="281"/>
    </row>
    <row r="7" spans="1:6" s="181" customFormat="1" ht="46.5" customHeight="1">
      <c r="A7" s="180"/>
      <c r="B7" s="180"/>
      <c r="C7" s="281" t="s">
        <v>194</v>
      </c>
      <c r="D7" s="281"/>
      <c r="E7" s="281"/>
      <c r="F7" s="281"/>
    </row>
    <row r="8" spans="1:6" s="181" customFormat="1" ht="38.25" customHeight="1">
      <c r="A8" s="180"/>
      <c r="B8" s="180"/>
      <c r="C8" s="281" t="s">
        <v>195</v>
      </c>
      <c r="D8" s="281"/>
      <c r="E8" s="281"/>
      <c r="F8" s="281"/>
    </row>
    <row r="9" spans="1:6" ht="95.25" customHeight="1">
      <c r="C9" s="281" t="s">
        <v>149</v>
      </c>
      <c r="D9" s="281"/>
      <c r="E9" s="281"/>
      <c r="F9" s="281"/>
    </row>
    <row r="10" spans="1:6" ht="15" customHeight="1">
      <c r="C10" s="277" t="s">
        <v>183</v>
      </c>
      <c r="D10" s="277"/>
      <c r="E10" s="277"/>
      <c r="F10" s="277"/>
    </row>
    <row r="11" spans="1:6">
      <c r="C11" s="282"/>
      <c r="D11" s="282"/>
      <c r="E11" s="282"/>
      <c r="F11" s="282"/>
    </row>
    <row r="12" spans="1:6" s="189" customFormat="1" ht="15.6">
      <c r="A12" s="188"/>
      <c r="B12" s="188"/>
      <c r="C12" s="192" t="s">
        <v>110</v>
      </c>
      <c r="D12" s="188"/>
      <c r="E12" s="188"/>
    </row>
    <row r="13" spans="1:6" ht="27" customHeight="1">
      <c r="C13" s="277" t="s">
        <v>111</v>
      </c>
      <c r="D13" s="277"/>
      <c r="E13" s="277"/>
      <c r="F13" s="277"/>
    </row>
    <row r="14" spans="1:6" ht="37.5" customHeight="1">
      <c r="C14" s="281" t="s">
        <v>196</v>
      </c>
      <c r="D14" s="281"/>
      <c r="E14" s="281"/>
      <c r="F14" s="281"/>
    </row>
    <row r="15" spans="1:6" ht="63" customHeight="1">
      <c r="C15" s="281" t="s">
        <v>198</v>
      </c>
      <c r="D15" s="281"/>
      <c r="E15" s="281"/>
      <c r="F15" s="281"/>
    </row>
    <row r="16" spans="1:6" ht="27" customHeight="1">
      <c r="C16" s="281" t="s">
        <v>197</v>
      </c>
      <c r="D16" s="281"/>
      <c r="E16" s="281"/>
      <c r="F16" s="281"/>
    </row>
    <row r="17" spans="1:6" ht="12" customHeight="1">
      <c r="C17" s="281" t="s">
        <v>112</v>
      </c>
      <c r="D17" s="281"/>
      <c r="E17" s="281"/>
      <c r="F17" s="281"/>
    </row>
    <row r="18" spans="1:6" ht="13.5" customHeight="1">
      <c r="C18" s="283" t="s">
        <v>113</v>
      </c>
      <c r="D18" s="284"/>
      <c r="E18" s="284"/>
      <c r="F18" s="285"/>
    </row>
    <row r="19" spans="1:6" ht="8.25" customHeight="1">
      <c r="C19" s="182"/>
      <c r="D19" s="182"/>
      <c r="E19" s="182"/>
      <c r="F19" s="182"/>
    </row>
    <row r="20" spans="1:6" s="189" customFormat="1" ht="15.6">
      <c r="A20" s="188"/>
      <c r="B20" s="188"/>
      <c r="C20" s="192" t="s">
        <v>141</v>
      </c>
      <c r="D20" s="188"/>
      <c r="E20" s="188"/>
    </row>
    <row r="21" spans="1:6" ht="26.25" customHeight="1">
      <c r="C21" s="283" t="s">
        <v>184</v>
      </c>
      <c r="D21" s="284"/>
      <c r="E21" s="284"/>
      <c r="F21" s="285"/>
    </row>
    <row r="22" spans="1:6" ht="15" customHeight="1">
      <c r="C22" s="283" t="s">
        <v>114</v>
      </c>
      <c r="D22" s="284"/>
      <c r="E22" s="284"/>
      <c r="F22" s="285"/>
    </row>
    <row r="23" spans="1:6" ht="15" customHeight="1">
      <c r="C23" s="283" t="s">
        <v>115</v>
      </c>
      <c r="D23" s="284"/>
      <c r="E23" s="284"/>
      <c r="F23" s="285"/>
    </row>
    <row r="24" spans="1:6" ht="27" customHeight="1">
      <c r="C24" s="283" t="s">
        <v>199</v>
      </c>
      <c r="D24" s="284"/>
      <c r="E24" s="284"/>
      <c r="F24" s="285"/>
    </row>
    <row r="25" spans="1:6" ht="27.75" customHeight="1">
      <c r="C25" s="283" t="s">
        <v>185</v>
      </c>
      <c r="D25" s="284"/>
      <c r="E25" s="284"/>
      <c r="F25" s="285"/>
    </row>
    <row r="26" spans="1:6" ht="15" customHeight="1">
      <c r="C26" s="283" t="s">
        <v>116</v>
      </c>
      <c r="D26" s="284"/>
      <c r="E26" s="284"/>
      <c r="F26" s="285"/>
    </row>
    <row r="27" spans="1:6" ht="15" customHeight="1">
      <c r="C27" s="283" t="s">
        <v>117</v>
      </c>
      <c r="D27" s="284"/>
      <c r="E27" s="284"/>
      <c r="F27" s="285"/>
    </row>
    <row r="28" spans="1:6" ht="14.25" customHeight="1">
      <c r="D28" s="283" t="s">
        <v>150</v>
      </c>
      <c r="E28" s="284"/>
      <c r="F28" s="285"/>
    </row>
    <row r="29" spans="1:6" ht="14.25" customHeight="1">
      <c r="D29" s="283" t="s">
        <v>151</v>
      </c>
      <c r="E29" s="284"/>
      <c r="F29" s="285"/>
    </row>
    <row r="30" spans="1:6" ht="15" customHeight="1">
      <c r="C30" s="283" t="s">
        <v>118</v>
      </c>
      <c r="D30" s="284"/>
      <c r="E30" s="284"/>
      <c r="F30" s="285"/>
    </row>
    <row r="31" spans="1:6" ht="15" customHeight="1">
      <c r="D31" s="283" t="s">
        <v>152</v>
      </c>
      <c r="E31" s="284"/>
      <c r="F31" s="285"/>
    </row>
    <row r="32" spans="1:6" ht="15" customHeight="1">
      <c r="D32" s="283" t="s">
        <v>153</v>
      </c>
      <c r="E32" s="284"/>
      <c r="F32" s="285"/>
    </row>
    <row r="34" spans="1:6" ht="8.25" customHeight="1"/>
    <row r="35" spans="1:6" s="189" customFormat="1" ht="15.6">
      <c r="A35" s="188"/>
      <c r="B35" s="188"/>
      <c r="C35" s="192" t="s">
        <v>8</v>
      </c>
      <c r="D35" s="188"/>
      <c r="E35" s="188"/>
    </row>
    <row r="36" spans="1:6" ht="15" customHeight="1">
      <c r="C36" s="286" t="s">
        <v>119</v>
      </c>
      <c r="D36" s="287"/>
      <c r="E36" s="287"/>
      <c r="F36" s="288"/>
    </row>
    <row r="37" spans="1:6" ht="25.5" customHeight="1">
      <c r="C37" s="283" t="s">
        <v>154</v>
      </c>
      <c r="D37" s="284"/>
      <c r="E37" s="284"/>
      <c r="F37" s="285"/>
    </row>
    <row r="38" spans="1:6" ht="26.25" customHeight="1">
      <c r="C38" s="283" t="s">
        <v>155</v>
      </c>
      <c r="D38" s="284"/>
      <c r="E38" s="284"/>
      <c r="F38" s="285"/>
    </row>
    <row r="39" spans="1:6" ht="14.25" customHeight="1">
      <c r="C39" s="283" t="s">
        <v>120</v>
      </c>
      <c r="D39" s="284"/>
      <c r="E39" s="284"/>
      <c r="F39" s="285"/>
    </row>
    <row r="40" spans="1:6" ht="26.25" customHeight="1">
      <c r="C40" s="283" t="s">
        <v>121</v>
      </c>
      <c r="D40" s="284"/>
      <c r="E40" s="284"/>
      <c r="F40" s="285"/>
    </row>
    <row r="41" spans="1:6" ht="15" customHeight="1">
      <c r="D41" s="283" t="s">
        <v>156</v>
      </c>
      <c r="E41" s="284"/>
      <c r="F41" s="285"/>
    </row>
    <row r="42" spans="1:6" ht="15.75" customHeight="1">
      <c r="D42" s="283" t="s">
        <v>158</v>
      </c>
      <c r="E42" s="284"/>
      <c r="F42" s="285"/>
    </row>
    <row r="43" spans="1:6" ht="27.75" customHeight="1">
      <c r="C43" s="283" t="s">
        <v>122</v>
      </c>
      <c r="D43" s="284"/>
      <c r="E43" s="284"/>
      <c r="F43" s="285"/>
    </row>
    <row r="44" spans="1:6" ht="14.25" customHeight="1">
      <c r="D44" s="281" t="s">
        <v>157</v>
      </c>
      <c r="E44" s="281"/>
      <c r="F44" s="281"/>
    </row>
    <row r="45" spans="1:6">
      <c r="D45" s="281" t="s">
        <v>163</v>
      </c>
      <c r="E45" s="281"/>
      <c r="F45" s="281"/>
    </row>
    <row r="46" spans="1:6" ht="8.25" customHeight="1"/>
    <row r="47" spans="1:6" s="189" customFormat="1" ht="15.6">
      <c r="A47" s="188"/>
      <c r="B47" s="188"/>
      <c r="C47" s="192" t="s">
        <v>9</v>
      </c>
      <c r="D47" s="188"/>
      <c r="E47" s="188"/>
    </row>
    <row r="48" spans="1:6" ht="12" customHeight="1">
      <c r="C48" s="286" t="s">
        <v>119</v>
      </c>
      <c r="D48" s="287"/>
      <c r="E48" s="287"/>
      <c r="F48" s="288"/>
    </row>
    <row r="49" spans="1:6" ht="12.75" customHeight="1">
      <c r="C49" s="286" t="s">
        <v>177</v>
      </c>
      <c r="D49" s="287"/>
      <c r="E49" s="287"/>
      <c r="F49" s="288"/>
    </row>
    <row r="50" spans="1:6" ht="12" customHeight="1">
      <c r="C50" s="286" t="s">
        <v>178</v>
      </c>
      <c r="D50" s="287"/>
      <c r="E50" s="287"/>
      <c r="F50" s="288"/>
    </row>
    <row r="51" spans="1:6" ht="14.25" customHeight="1">
      <c r="D51" s="281" t="s">
        <v>186</v>
      </c>
      <c r="E51" s="281"/>
      <c r="F51" s="281"/>
    </row>
    <row r="52" spans="1:6" ht="14.25" customHeight="1">
      <c r="D52" s="281" t="s">
        <v>187</v>
      </c>
      <c r="E52" s="281"/>
      <c r="F52" s="281"/>
    </row>
    <row r="53" spans="1:6" ht="14.25" customHeight="1">
      <c r="D53" s="281" t="s">
        <v>188</v>
      </c>
      <c r="E53" s="281"/>
      <c r="F53" s="281"/>
    </row>
    <row r="54" spans="1:6" ht="14.25" customHeight="1">
      <c r="D54" s="281" t="s">
        <v>189</v>
      </c>
      <c r="E54" s="281"/>
      <c r="F54" s="281"/>
    </row>
    <row r="55" spans="1:6" ht="14.25" customHeight="1">
      <c r="D55" s="281" t="s">
        <v>190</v>
      </c>
      <c r="E55" s="281"/>
      <c r="F55" s="281"/>
    </row>
    <row r="56" spans="1:6" ht="15.75" customHeight="1">
      <c r="C56" s="283" t="s">
        <v>123</v>
      </c>
      <c r="D56" s="284"/>
      <c r="E56" s="284"/>
      <c r="F56" s="285"/>
    </row>
    <row r="57" spans="1:6" ht="16.5" customHeight="1">
      <c r="C57" s="283" t="s">
        <v>200</v>
      </c>
      <c r="D57" s="284"/>
      <c r="E57" s="284"/>
      <c r="F57" s="285"/>
    </row>
    <row r="58" spans="1:6" ht="13.5" customHeight="1">
      <c r="D58" s="281" t="s">
        <v>159</v>
      </c>
      <c r="E58" s="281"/>
      <c r="F58" s="281"/>
    </row>
    <row r="59" spans="1:6" ht="15" customHeight="1">
      <c r="D59" s="281" t="s">
        <v>160</v>
      </c>
      <c r="E59" s="281"/>
      <c r="F59" s="281"/>
    </row>
    <row r="60" spans="1:6" ht="15.75" customHeight="1">
      <c r="C60" s="283" t="s">
        <v>124</v>
      </c>
      <c r="D60" s="284"/>
      <c r="E60" s="284"/>
      <c r="F60" s="285"/>
    </row>
    <row r="61" spans="1:6" ht="14.25" customHeight="1">
      <c r="D61" s="281" t="s">
        <v>161</v>
      </c>
      <c r="E61" s="281"/>
      <c r="F61" s="281"/>
    </row>
    <row r="62" spans="1:6">
      <c r="D62" s="281" t="s">
        <v>162</v>
      </c>
      <c r="E62" s="281"/>
      <c r="F62" s="281"/>
    </row>
    <row r="64" spans="1:6" s="189" customFormat="1" ht="15.6">
      <c r="A64" s="188"/>
      <c r="B64" s="188"/>
      <c r="C64" s="192" t="s">
        <v>125</v>
      </c>
      <c r="D64" s="188"/>
      <c r="E64" s="188"/>
    </row>
    <row r="65" spans="1:8" ht="12" customHeight="1">
      <c r="C65" s="286" t="s">
        <v>178</v>
      </c>
      <c r="D65" s="287"/>
      <c r="E65" s="287"/>
      <c r="F65" s="288"/>
    </row>
    <row r="66" spans="1:8" ht="36" customHeight="1">
      <c r="D66" s="277" t="s">
        <v>252</v>
      </c>
      <c r="E66" s="277"/>
      <c r="F66" s="277"/>
    </row>
    <row r="67" spans="1:8" ht="24" customHeight="1">
      <c r="D67" s="277" t="s">
        <v>253</v>
      </c>
      <c r="E67" s="277"/>
      <c r="F67" s="277"/>
      <c r="H67" s="193"/>
    </row>
    <row r="68" spans="1:8" ht="23.25" customHeight="1">
      <c r="D68" s="277" t="s">
        <v>201</v>
      </c>
      <c r="E68" s="277"/>
      <c r="F68" s="277"/>
    </row>
    <row r="69" spans="1:8" ht="25.5" customHeight="1">
      <c r="D69" s="277" t="s">
        <v>179</v>
      </c>
      <c r="E69" s="277"/>
      <c r="F69" s="277"/>
    </row>
    <row r="70" spans="1:8" ht="16.5" customHeight="1">
      <c r="C70" s="283" t="s">
        <v>126</v>
      </c>
      <c r="D70" s="284"/>
      <c r="E70" s="284"/>
      <c r="F70" s="285"/>
    </row>
    <row r="71" spans="1:8" ht="14.25" customHeight="1">
      <c r="D71" s="281" t="s">
        <v>164</v>
      </c>
      <c r="E71" s="281"/>
      <c r="F71" s="281"/>
    </row>
    <row r="72" spans="1:8">
      <c r="D72" s="281" t="s">
        <v>165</v>
      </c>
      <c r="E72" s="281"/>
      <c r="F72" s="281"/>
    </row>
    <row r="73" spans="1:8" ht="16.5" customHeight="1">
      <c r="C73" s="283" t="s">
        <v>127</v>
      </c>
      <c r="D73" s="284"/>
      <c r="E73" s="284"/>
      <c r="F73" s="285"/>
    </row>
    <row r="74" spans="1:8" ht="14.25" customHeight="1">
      <c r="D74" s="281" t="s">
        <v>166</v>
      </c>
      <c r="E74" s="281"/>
      <c r="F74" s="281"/>
    </row>
    <row r="75" spans="1:8">
      <c r="D75" s="281" t="s">
        <v>167</v>
      </c>
      <c r="E75" s="281"/>
      <c r="F75" s="281"/>
    </row>
    <row r="76" spans="1:8" ht="16.5" customHeight="1">
      <c r="C76" s="283" t="s">
        <v>128</v>
      </c>
      <c r="D76" s="284"/>
      <c r="E76" s="284"/>
      <c r="F76" s="285"/>
    </row>
    <row r="77" spans="1:8" ht="16.5" customHeight="1">
      <c r="C77" s="283" t="s">
        <v>267</v>
      </c>
      <c r="D77" s="284"/>
      <c r="E77" s="284"/>
      <c r="F77" s="285"/>
    </row>
    <row r="78" spans="1:8" ht="16.5" customHeight="1">
      <c r="C78" s="286" t="s">
        <v>129</v>
      </c>
      <c r="D78" s="287"/>
      <c r="E78" s="287"/>
      <c r="F78" s="288"/>
    </row>
    <row r="80" spans="1:8" s="189" customFormat="1" ht="15.6">
      <c r="A80" s="188"/>
      <c r="B80" s="188"/>
      <c r="C80" s="192" t="s">
        <v>146</v>
      </c>
      <c r="D80" s="188"/>
      <c r="E80" s="188"/>
    </row>
    <row r="81" spans="1:6" ht="12" customHeight="1">
      <c r="C81" s="286" t="s">
        <v>181</v>
      </c>
      <c r="D81" s="287"/>
      <c r="E81" s="287"/>
      <c r="F81" s="288"/>
    </row>
    <row r="82" spans="1:6" ht="50.25" customHeight="1">
      <c r="C82" s="286" t="s">
        <v>191</v>
      </c>
      <c r="D82" s="287"/>
      <c r="E82" s="287"/>
      <c r="F82" s="288"/>
    </row>
    <row r="83" spans="1:6" ht="52.5" customHeight="1">
      <c r="C83" s="286" t="s">
        <v>269</v>
      </c>
      <c r="D83" s="287"/>
      <c r="E83" s="287"/>
      <c r="F83" s="288"/>
    </row>
    <row r="84" spans="1:6">
      <c r="C84" s="283" t="s">
        <v>130</v>
      </c>
      <c r="D84" s="284"/>
      <c r="E84" s="284"/>
      <c r="F84" s="285"/>
    </row>
    <row r="85" spans="1:6" ht="14.25" customHeight="1">
      <c r="D85" s="281" t="s">
        <v>131</v>
      </c>
      <c r="E85" s="281"/>
      <c r="F85" s="281"/>
    </row>
    <row r="86" spans="1:6" ht="14.25" customHeight="1">
      <c r="D86" s="281" t="s">
        <v>168</v>
      </c>
      <c r="E86" s="281"/>
      <c r="F86" s="281"/>
    </row>
    <row r="87" spans="1:6">
      <c r="C87" s="283" t="s">
        <v>132</v>
      </c>
      <c r="D87" s="284"/>
      <c r="E87" s="284"/>
      <c r="F87" s="285"/>
    </row>
    <row r="88" spans="1:6" ht="14.25" customHeight="1">
      <c r="D88" s="281" t="s">
        <v>169</v>
      </c>
      <c r="E88" s="281"/>
      <c r="F88" s="281"/>
    </row>
    <row r="89" spans="1:6">
      <c r="D89" s="281" t="s">
        <v>170</v>
      </c>
      <c r="E89" s="281"/>
      <c r="F89" s="281"/>
    </row>
    <row r="91" spans="1:6" s="189" customFormat="1" ht="15.6">
      <c r="A91" s="188"/>
      <c r="B91" s="188"/>
      <c r="C91" s="192" t="s">
        <v>27</v>
      </c>
      <c r="D91" s="188"/>
      <c r="E91" s="188"/>
    </row>
    <row r="92" spans="1:6" ht="39" customHeight="1">
      <c r="C92" s="286" t="s">
        <v>180</v>
      </c>
      <c r="D92" s="287"/>
      <c r="E92" s="287"/>
      <c r="F92" s="288"/>
    </row>
    <row r="93" spans="1:6" ht="28.5" customHeight="1">
      <c r="C93" s="286" t="s">
        <v>251</v>
      </c>
      <c r="D93" s="287"/>
      <c r="E93" s="287"/>
      <c r="F93" s="288"/>
    </row>
    <row r="95" spans="1:6" s="189" customFormat="1" ht="15.6">
      <c r="A95" s="188"/>
      <c r="B95" s="188"/>
      <c r="C95" s="192" t="s">
        <v>33</v>
      </c>
      <c r="D95" s="188"/>
      <c r="E95" s="188"/>
    </row>
    <row r="96" spans="1:6">
      <c r="C96" s="286" t="s">
        <v>133</v>
      </c>
      <c r="D96" s="287"/>
      <c r="E96" s="287"/>
      <c r="F96" s="288"/>
    </row>
    <row r="97" spans="1:6" ht="39" customHeight="1">
      <c r="C97" s="286" t="s">
        <v>193</v>
      </c>
      <c r="D97" s="287"/>
      <c r="E97" s="287"/>
      <c r="F97" s="288"/>
    </row>
    <row r="98" spans="1:6" ht="24.75" customHeight="1">
      <c r="C98" s="283" t="s">
        <v>182</v>
      </c>
      <c r="D98" s="284"/>
      <c r="E98" s="284"/>
      <c r="F98" s="285"/>
    </row>
    <row r="99" spans="1:6" ht="14.25" customHeight="1">
      <c r="D99" s="281" t="s">
        <v>171</v>
      </c>
      <c r="E99" s="281"/>
      <c r="F99" s="281"/>
    </row>
    <row r="100" spans="1:6">
      <c r="C100" s="283" t="s">
        <v>134</v>
      </c>
      <c r="D100" s="284"/>
      <c r="E100" s="284"/>
      <c r="F100" s="285"/>
    </row>
    <row r="101" spans="1:6" ht="14.25" customHeight="1">
      <c r="D101" s="281" t="s">
        <v>172</v>
      </c>
      <c r="E101" s="281"/>
      <c r="F101" s="281"/>
    </row>
    <row r="102" spans="1:6" ht="14.25" customHeight="1">
      <c r="D102" s="281" t="s">
        <v>173</v>
      </c>
      <c r="E102" s="281"/>
      <c r="F102" s="281"/>
    </row>
    <row r="103" spans="1:6">
      <c r="C103" s="283" t="s">
        <v>135</v>
      </c>
      <c r="D103" s="284"/>
      <c r="E103" s="284"/>
      <c r="F103" s="285"/>
    </row>
    <row r="104" spans="1:6" ht="14.25" customHeight="1">
      <c r="D104" s="281" t="s">
        <v>174</v>
      </c>
      <c r="E104" s="281"/>
      <c r="F104" s="281"/>
    </row>
    <row r="105" spans="1:6" ht="14.25" customHeight="1">
      <c r="D105" s="281" t="s">
        <v>175</v>
      </c>
      <c r="E105" s="281"/>
      <c r="F105" s="281"/>
    </row>
    <row r="106" spans="1:6" ht="16.5" customHeight="1">
      <c r="C106" s="286" t="s">
        <v>129</v>
      </c>
      <c r="D106" s="287"/>
      <c r="E106" s="287"/>
      <c r="F106" s="288"/>
    </row>
    <row r="108" spans="1:6" s="189" customFormat="1" ht="15.6">
      <c r="A108" s="188"/>
      <c r="B108" s="188"/>
      <c r="C108" s="192" t="s">
        <v>136</v>
      </c>
      <c r="D108" s="188"/>
      <c r="E108" s="188"/>
    </row>
    <row r="109" spans="1:6" ht="11.25" customHeight="1">
      <c r="C109" s="286" t="s">
        <v>137</v>
      </c>
      <c r="D109" s="287"/>
      <c r="E109" s="287"/>
      <c r="F109" s="288"/>
    </row>
    <row r="110" spans="1:6">
      <c r="C110" s="286" t="s">
        <v>138</v>
      </c>
      <c r="D110" s="287"/>
      <c r="E110" s="287"/>
      <c r="F110" s="288"/>
    </row>
    <row r="111" spans="1:6">
      <c r="C111" s="182"/>
      <c r="D111" s="182"/>
      <c r="E111" s="182"/>
      <c r="F111" s="182"/>
    </row>
    <row r="112" spans="1:6" s="189" customFormat="1" ht="15.6">
      <c r="A112" s="188"/>
      <c r="B112" s="188"/>
      <c r="C112" s="192" t="s">
        <v>35</v>
      </c>
      <c r="D112" s="188"/>
      <c r="E112" s="188"/>
    </row>
    <row r="113" spans="1:6" s="189" customFormat="1" ht="28.5" customHeight="1">
      <c r="A113" s="188"/>
      <c r="B113" s="188"/>
      <c r="C113" s="289" t="s">
        <v>202</v>
      </c>
      <c r="D113" s="289"/>
      <c r="E113" s="289"/>
      <c r="F113" s="289"/>
    </row>
    <row r="114" spans="1:6" s="189" customFormat="1" ht="53.25" customHeight="1">
      <c r="A114" s="188"/>
      <c r="B114" s="188"/>
      <c r="C114" s="289" t="s">
        <v>279</v>
      </c>
      <c r="D114" s="289"/>
      <c r="E114" s="289"/>
      <c r="F114" s="289"/>
    </row>
    <row r="115" spans="1:6" s="189" customFormat="1" ht="92.25" customHeight="1">
      <c r="A115" s="188"/>
      <c r="B115" s="188"/>
      <c r="C115" s="289" t="s">
        <v>280</v>
      </c>
      <c r="D115" s="289"/>
      <c r="E115" s="289"/>
      <c r="F115" s="289"/>
    </row>
    <row r="116" spans="1:6" s="189" customFormat="1" ht="38.25" customHeight="1">
      <c r="A116" s="188"/>
      <c r="B116" s="188"/>
      <c r="C116" s="192"/>
      <c r="D116" s="290" t="s">
        <v>277</v>
      </c>
      <c r="E116" s="290"/>
      <c r="F116" s="290"/>
    </row>
    <row r="117" spans="1:6" ht="24" customHeight="1">
      <c r="C117" s="283" t="s">
        <v>262</v>
      </c>
      <c r="D117" s="284"/>
      <c r="E117" s="284"/>
      <c r="F117" s="285"/>
    </row>
    <row r="118" spans="1:6" ht="14.25" customHeight="1">
      <c r="D118" s="281" t="s">
        <v>259</v>
      </c>
      <c r="E118" s="281"/>
      <c r="F118" s="281"/>
    </row>
    <row r="119" spans="1:6" ht="30" customHeight="1">
      <c r="D119" s="281" t="s">
        <v>265</v>
      </c>
      <c r="E119" s="281"/>
      <c r="F119" s="281"/>
    </row>
    <row r="120" spans="1:6" ht="14.25" customHeight="1">
      <c r="D120" s="289" t="s">
        <v>278</v>
      </c>
      <c r="E120" s="289"/>
      <c r="F120" s="289"/>
    </row>
    <row r="121" spans="1:6" ht="24" customHeight="1">
      <c r="C121" s="283" t="s">
        <v>263</v>
      </c>
      <c r="D121" s="284"/>
      <c r="E121" s="284"/>
      <c r="F121" s="285"/>
    </row>
    <row r="122" spans="1:6" ht="14.25" customHeight="1">
      <c r="D122" s="281" t="s">
        <v>264</v>
      </c>
      <c r="E122" s="281"/>
      <c r="F122" s="281"/>
    </row>
    <row r="123" spans="1:6" ht="14.25" customHeight="1">
      <c r="D123" s="281" t="s">
        <v>266</v>
      </c>
      <c r="E123" s="281"/>
      <c r="F123" s="281"/>
    </row>
    <row r="124" spans="1:6" ht="37.5" customHeight="1">
      <c r="C124" s="289" t="s">
        <v>203</v>
      </c>
      <c r="D124" s="289"/>
      <c r="E124" s="289"/>
      <c r="F124" s="289"/>
    </row>
    <row r="126" spans="1:6" s="189" customFormat="1" ht="15.6">
      <c r="A126" s="188"/>
      <c r="B126" s="188"/>
      <c r="C126" s="192" t="s">
        <v>176</v>
      </c>
      <c r="D126" s="188"/>
      <c r="E126" s="188"/>
    </row>
    <row r="127" spans="1:6" ht="42.75" customHeight="1">
      <c r="C127" s="283" t="s">
        <v>192</v>
      </c>
      <c r="D127" s="284"/>
      <c r="E127" s="284"/>
      <c r="F127" s="285"/>
    </row>
  </sheetData>
  <sheetProtection password="CB76" sheet="1" objects="1" scenarios="1"/>
  <mergeCells count="101">
    <mergeCell ref="C124:F124"/>
    <mergeCell ref="C117:F117"/>
    <mergeCell ref="C121:F121"/>
    <mergeCell ref="D118:F118"/>
    <mergeCell ref="D119:F119"/>
    <mergeCell ref="D122:F122"/>
    <mergeCell ref="D123:F123"/>
    <mergeCell ref="C127:F127"/>
    <mergeCell ref="C49:F49"/>
    <mergeCell ref="C50:F50"/>
    <mergeCell ref="D51:F51"/>
    <mergeCell ref="D52:F52"/>
    <mergeCell ref="D53:F53"/>
    <mergeCell ref="D54:F54"/>
    <mergeCell ref="D55:F55"/>
    <mergeCell ref="C65:F65"/>
    <mergeCell ref="D66:F66"/>
    <mergeCell ref="D67:F67"/>
    <mergeCell ref="D71:F71"/>
    <mergeCell ref="D72:F72"/>
    <mergeCell ref="D74:F74"/>
    <mergeCell ref="D75:F75"/>
    <mergeCell ref="C83:F83"/>
    <mergeCell ref="D101:F101"/>
    <mergeCell ref="D102:F102"/>
    <mergeCell ref="D120:F120"/>
    <mergeCell ref="D116:F116"/>
    <mergeCell ref="C110:F110"/>
    <mergeCell ref="C106:F106"/>
    <mergeCell ref="C109:F109"/>
    <mergeCell ref="C103:F103"/>
    <mergeCell ref="D104:F104"/>
    <mergeCell ref="D105:F105"/>
    <mergeCell ref="C113:F113"/>
    <mergeCell ref="C114:F114"/>
    <mergeCell ref="C115:F115"/>
    <mergeCell ref="C96:F96"/>
    <mergeCell ref="C98:F98"/>
    <mergeCell ref="D99:F99"/>
    <mergeCell ref="C100:F100"/>
    <mergeCell ref="D85:F85"/>
    <mergeCell ref="D86:F86"/>
    <mergeCell ref="C87:F87"/>
    <mergeCell ref="D88:F88"/>
    <mergeCell ref="D89:F89"/>
    <mergeCell ref="C93:F93"/>
    <mergeCell ref="C97:F97"/>
    <mergeCell ref="C92:F92"/>
    <mergeCell ref="C73:F73"/>
    <mergeCell ref="C76:F76"/>
    <mergeCell ref="C78:F78"/>
    <mergeCell ref="C81:F81"/>
    <mergeCell ref="C84:F84"/>
    <mergeCell ref="C82:F82"/>
    <mergeCell ref="C77:F77"/>
    <mergeCell ref="C70:F70"/>
    <mergeCell ref="C43:F43"/>
    <mergeCell ref="D44:F44"/>
    <mergeCell ref="D45:F45"/>
    <mergeCell ref="C48:F48"/>
    <mergeCell ref="C56:F56"/>
    <mergeCell ref="C57:F57"/>
    <mergeCell ref="D58:F58"/>
    <mergeCell ref="D59:F59"/>
    <mergeCell ref="C60:F60"/>
    <mergeCell ref="D61:F61"/>
    <mergeCell ref="D62:F62"/>
    <mergeCell ref="D68:F68"/>
    <mergeCell ref="D69:F69"/>
    <mergeCell ref="D42:F42"/>
    <mergeCell ref="D28:F28"/>
    <mergeCell ref="D29:F29"/>
    <mergeCell ref="C30:F30"/>
    <mergeCell ref="D32:F32"/>
    <mergeCell ref="D31:F31"/>
    <mergeCell ref="C36:F36"/>
    <mergeCell ref="C37:F37"/>
    <mergeCell ref="C38:F38"/>
    <mergeCell ref="C39:F39"/>
    <mergeCell ref="C40:F40"/>
    <mergeCell ref="D41:F41"/>
    <mergeCell ref="C13:F13"/>
    <mergeCell ref="C3:F3"/>
    <mergeCell ref="C6:F6"/>
    <mergeCell ref="C8:F8"/>
    <mergeCell ref="C9:F9"/>
    <mergeCell ref="C11:F11"/>
    <mergeCell ref="C7:F7"/>
    <mergeCell ref="C10:F10"/>
    <mergeCell ref="C27:F27"/>
    <mergeCell ref="C14:F14"/>
    <mergeCell ref="C15:F15"/>
    <mergeCell ref="C16:F16"/>
    <mergeCell ref="C17:F17"/>
    <mergeCell ref="C18:F18"/>
    <mergeCell ref="C21:F21"/>
    <mergeCell ref="C22:F22"/>
    <mergeCell ref="C23:F23"/>
    <mergeCell ref="C24:F24"/>
    <mergeCell ref="C25:F25"/>
    <mergeCell ref="C26:F26"/>
  </mergeCells>
  <printOptions horizontalCentered="1"/>
  <pageMargins left="0" right="0" top="0" bottom="0"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F67"/>
  <sheetViews>
    <sheetView topLeftCell="A8" zoomScale="120" zoomScaleNormal="120" workbookViewId="0">
      <selection activeCell="C3" sqref="C3:F3"/>
    </sheetView>
  </sheetViews>
  <sheetFormatPr defaultColWidth="9.28515625" defaultRowHeight="12"/>
  <cols>
    <col min="1" max="1" width="1.7109375" style="174" customWidth="1"/>
    <col min="2" max="2" width="2.7109375" style="174" customWidth="1"/>
    <col min="3" max="3" width="5.7109375" style="174" customWidth="1"/>
    <col min="4" max="4" width="6.85546875" style="174" customWidth="1"/>
    <col min="5" max="5" width="85.28515625" style="174" customWidth="1"/>
    <col min="6" max="6" width="9.42578125" style="177" customWidth="1"/>
    <col min="7" max="16384" width="9.28515625" style="177"/>
  </cols>
  <sheetData>
    <row r="1" spans="1:6" ht="12" customHeight="1">
      <c r="B1" s="76"/>
      <c r="C1" s="175" t="s">
        <v>89</v>
      </c>
      <c r="D1" s="176"/>
      <c r="E1" s="176"/>
      <c r="F1" s="194" t="s">
        <v>90</v>
      </c>
    </row>
    <row r="2" spans="1:6" ht="12" customHeight="1">
      <c r="A2" s="76"/>
      <c r="B2" s="76"/>
      <c r="C2" s="176"/>
      <c r="D2" s="176"/>
      <c r="E2" s="176"/>
      <c r="F2" s="178">
        <v>42521</v>
      </c>
    </row>
    <row r="3" spans="1:6" ht="42.75" customHeight="1">
      <c r="A3" s="75" t="s">
        <v>88</v>
      </c>
      <c r="B3" s="75"/>
      <c r="C3" s="278" t="s">
        <v>249</v>
      </c>
      <c r="D3" s="279"/>
      <c r="E3" s="279"/>
      <c r="F3" s="280"/>
    </row>
    <row r="4" spans="1:6" ht="4.5" customHeight="1">
      <c r="C4" s="176"/>
      <c r="D4" s="176"/>
      <c r="E4" s="176"/>
      <c r="F4" s="179"/>
    </row>
    <row r="5" spans="1:6" s="191" customFormat="1" ht="22.5" customHeight="1">
      <c r="A5" s="190"/>
      <c r="B5" s="190"/>
      <c r="C5" s="293" t="s">
        <v>241</v>
      </c>
      <c r="D5" s="293"/>
      <c r="E5" s="293"/>
      <c r="F5" s="293"/>
    </row>
    <row r="6" spans="1:6" ht="51.75" customHeight="1">
      <c r="C6" s="281" t="s">
        <v>211</v>
      </c>
      <c r="D6" s="281"/>
      <c r="E6" s="281"/>
      <c r="F6" s="281"/>
    </row>
    <row r="7" spans="1:6" s="181" customFormat="1" ht="52.5" customHeight="1">
      <c r="A7" s="180"/>
      <c r="B7" s="180"/>
      <c r="C7" s="281" t="s">
        <v>242</v>
      </c>
      <c r="D7" s="281"/>
      <c r="E7" s="281"/>
      <c r="F7" s="281"/>
    </row>
    <row r="8" spans="1:6" s="187" customFormat="1" ht="15.75" customHeight="1">
      <c r="A8" s="186"/>
      <c r="B8" s="186"/>
      <c r="C8" s="297" t="s">
        <v>210</v>
      </c>
      <c r="D8" s="297"/>
      <c r="E8" s="297"/>
      <c r="F8" s="297"/>
    </row>
    <row r="9" spans="1:6" s="181" customFormat="1" ht="38.25" customHeight="1">
      <c r="A9" s="180"/>
      <c r="B9" s="180"/>
      <c r="C9" s="281" t="s">
        <v>240</v>
      </c>
      <c r="D9" s="281"/>
      <c r="E9" s="281"/>
      <c r="F9" s="281"/>
    </row>
    <row r="10" spans="1:6" s="181" customFormat="1" ht="83.25" customHeight="1">
      <c r="A10" s="180"/>
      <c r="B10" s="180"/>
      <c r="C10" s="174"/>
      <c r="E10" s="283" t="s">
        <v>206</v>
      </c>
      <c r="F10" s="285"/>
    </row>
    <row r="11" spans="1:6" s="181" customFormat="1" ht="39.75" customHeight="1">
      <c r="A11" s="180"/>
      <c r="B11" s="180"/>
      <c r="C11" s="281" t="s">
        <v>214</v>
      </c>
      <c r="D11" s="281"/>
      <c r="E11" s="281"/>
      <c r="F11" s="281"/>
    </row>
    <row r="12" spans="1:6" ht="6.75" customHeight="1">
      <c r="C12" s="291"/>
      <c r="D12" s="291"/>
      <c r="E12" s="291"/>
      <c r="F12" s="291"/>
    </row>
    <row r="13" spans="1:6" s="191" customFormat="1" ht="22.5" customHeight="1">
      <c r="A13" s="190"/>
      <c r="B13" s="190"/>
      <c r="C13" s="293" t="s">
        <v>236</v>
      </c>
      <c r="D13" s="293"/>
      <c r="E13" s="293"/>
      <c r="F13" s="293"/>
    </row>
    <row r="14" spans="1:6" ht="27" customHeight="1">
      <c r="C14" s="277" t="s">
        <v>111</v>
      </c>
      <c r="D14" s="277"/>
      <c r="E14" s="277"/>
      <c r="F14" s="277"/>
    </row>
    <row r="15" spans="1:6" ht="16.5" customHeight="1">
      <c r="C15" s="277" t="s">
        <v>204</v>
      </c>
      <c r="D15" s="277"/>
      <c r="E15" s="277"/>
      <c r="F15" s="277"/>
    </row>
    <row r="16" spans="1:6" ht="28.5" customHeight="1">
      <c r="C16" s="277" t="s">
        <v>205</v>
      </c>
      <c r="D16" s="277"/>
      <c r="E16" s="277"/>
      <c r="F16" s="277"/>
    </row>
    <row r="17" spans="1:6" ht="37.5" customHeight="1">
      <c r="C17" s="277" t="s">
        <v>212</v>
      </c>
      <c r="D17" s="277"/>
      <c r="E17" s="277"/>
      <c r="F17" s="277"/>
    </row>
    <row r="18" spans="1:6" ht="41.25" customHeight="1">
      <c r="C18" s="277" t="s">
        <v>207</v>
      </c>
      <c r="D18" s="277"/>
      <c r="E18" s="277"/>
      <c r="F18" s="277"/>
    </row>
    <row r="19" spans="1:6" ht="52.5" customHeight="1">
      <c r="C19" s="277" t="s">
        <v>208</v>
      </c>
      <c r="D19" s="277"/>
      <c r="E19" s="277"/>
      <c r="F19" s="277"/>
    </row>
    <row r="20" spans="1:6" ht="54" customHeight="1">
      <c r="C20" s="277" t="s">
        <v>209</v>
      </c>
      <c r="D20" s="277"/>
      <c r="E20" s="277"/>
      <c r="F20" s="277"/>
    </row>
    <row r="21" spans="1:6" ht="27.75" customHeight="1">
      <c r="C21" s="283" t="s">
        <v>213</v>
      </c>
      <c r="D21" s="284"/>
      <c r="E21" s="284"/>
      <c r="F21" s="285"/>
    </row>
    <row r="22" spans="1:6" ht="6.75" customHeight="1">
      <c r="C22" s="291"/>
      <c r="D22" s="291"/>
      <c r="E22" s="291"/>
      <c r="F22" s="291"/>
    </row>
    <row r="23" spans="1:6" s="191" customFormat="1" ht="22.5" customHeight="1">
      <c r="A23" s="190"/>
      <c r="B23" s="190"/>
      <c r="C23" s="293" t="s">
        <v>258</v>
      </c>
      <c r="D23" s="293"/>
      <c r="E23" s="293"/>
      <c r="F23" s="293"/>
    </row>
    <row r="24" spans="1:6" ht="27.75" customHeight="1">
      <c r="C24" s="294" t="s">
        <v>276</v>
      </c>
      <c r="D24" s="295"/>
      <c r="E24" s="295"/>
      <c r="F24" s="296"/>
    </row>
    <row r="25" spans="1:6" ht="48.75" customHeight="1">
      <c r="C25" s="294" t="s">
        <v>284</v>
      </c>
      <c r="D25" s="295"/>
      <c r="E25" s="295"/>
      <c r="F25" s="296"/>
    </row>
    <row r="26" spans="1:6" ht="22.5" customHeight="1">
      <c r="C26" s="229"/>
      <c r="D26" s="229"/>
      <c r="E26" s="283" t="s">
        <v>282</v>
      </c>
      <c r="F26" s="285"/>
    </row>
    <row r="27" spans="1:6" ht="38.25" customHeight="1">
      <c r="C27" s="229"/>
      <c r="D27" s="229"/>
      <c r="E27" s="283" t="s">
        <v>281</v>
      </c>
      <c r="F27" s="285"/>
    </row>
    <row r="28" spans="1:6" ht="48.75" customHeight="1">
      <c r="C28" s="294" t="s">
        <v>283</v>
      </c>
      <c r="D28" s="295"/>
      <c r="E28" s="295"/>
      <c r="F28" s="296"/>
    </row>
    <row r="29" spans="1:6" ht="25.5" customHeight="1">
      <c r="C29" s="229"/>
      <c r="D29" s="229"/>
      <c r="E29" s="283" t="s">
        <v>285</v>
      </c>
      <c r="F29" s="285"/>
    </row>
    <row r="30" spans="1:6" ht="27.75" customHeight="1">
      <c r="C30" s="229"/>
      <c r="D30" s="229"/>
      <c r="E30" s="283" t="s">
        <v>289</v>
      </c>
      <c r="F30" s="285"/>
    </row>
    <row r="31" spans="1:6" ht="27.75" customHeight="1">
      <c r="C31" s="294" t="s">
        <v>286</v>
      </c>
      <c r="D31" s="295"/>
      <c r="E31" s="295"/>
      <c r="F31" s="296"/>
    </row>
    <row r="32" spans="1:6" ht="27.75" customHeight="1">
      <c r="C32" s="294" t="s">
        <v>287</v>
      </c>
      <c r="D32" s="295"/>
      <c r="E32" s="295"/>
      <c r="F32" s="296"/>
    </row>
    <row r="33" spans="1:6" ht="43.5" customHeight="1">
      <c r="C33" s="294" t="s">
        <v>288</v>
      </c>
      <c r="D33" s="295"/>
      <c r="E33" s="295"/>
      <c r="F33" s="296"/>
    </row>
    <row r="34" spans="1:6" s="191" customFormat="1" ht="22.5" customHeight="1">
      <c r="A34" s="190"/>
      <c r="B34" s="190"/>
      <c r="C34" s="293" t="s">
        <v>234</v>
      </c>
      <c r="D34" s="293"/>
      <c r="E34" s="293"/>
      <c r="F34" s="293"/>
    </row>
    <row r="35" spans="1:6" ht="25.5" customHeight="1">
      <c r="C35" s="283" t="s">
        <v>223</v>
      </c>
      <c r="D35" s="284"/>
      <c r="E35" s="284"/>
      <c r="F35" s="285"/>
    </row>
    <row r="36" spans="1:6" ht="16.5" customHeight="1">
      <c r="C36" s="283" t="s">
        <v>244</v>
      </c>
      <c r="D36" s="284"/>
      <c r="E36" s="284"/>
      <c r="F36" s="285"/>
    </row>
    <row r="37" spans="1:6" s="181" customFormat="1" ht="57.75" customHeight="1">
      <c r="A37" s="180"/>
      <c r="B37" s="180"/>
      <c r="C37" s="174"/>
      <c r="E37" s="286" t="s">
        <v>215</v>
      </c>
      <c r="F37" s="288"/>
    </row>
    <row r="38" spans="1:6" ht="26.25" customHeight="1">
      <c r="C38" s="184"/>
      <c r="D38" s="184"/>
      <c r="E38" s="286" t="s">
        <v>243</v>
      </c>
      <c r="F38" s="288"/>
    </row>
    <row r="39" spans="1:6" s="181" customFormat="1" ht="24" customHeight="1">
      <c r="A39" s="180"/>
      <c r="B39" s="180"/>
      <c r="E39" s="286" t="s">
        <v>222</v>
      </c>
      <c r="F39" s="288"/>
    </row>
    <row r="40" spans="1:6" s="181" customFormat="1" ht="15.75" customHeight="1">
      <c r="A40" s="180"/>
      <c r="B40" s="180"/>
      <c r="E40" s="286" t="s">
        <v>224</v>
      </c>
      <c r="F40" s="288"/>
    </row>
    <row r="41" spans="1:6" s="181" customFormat="1" ht="12" customHeight="1">
      <c r="A41" s="180"/>
      <c r="B41" s="180"/>
      <c r="C41" s="174"/>
      <c r="E41" s="283" t="s">
        <v>216</v>
      </c>
      <c r="F41" s="285"/>
    </row>
    <row r="42" spans="1:6" s="181" customFormat="1" ht="11.25" customHeight="1">
      <c r="A42" s="180"/>
      <c r="B42" s="180"/>
      <c r="C42" s="174"/>
      <c r="E42" s="283" t="s">
        <v>217</v>
      </c>
      <c r="F42" s="285"/>
    </row>
    <row r="43" spans="1:6" s="181" customFormat="1" ht="23.25" customHeight="1">
      <c r="A43" s="180"/>
      <c r="B43" s="180"/>
      <c r="C43" s="174"/>
      <c r="E43" s="283" t="s">
        <v>219</v>
      </c>
      <c r="F43" s="285"/>
    </row>
    <row r="44" spans="1:6" s="181" customFormat="1" ht="24.75" customHeight="1">
      <c r="A44" s="180"/>
      <c r="B44" s="180"/>
      <c r="C44" s="174"/>
      <c r="E44" s="283" t="s">
        <v>218</v>
      </c>
      <c r="F44" s="285"/>
    </row>
    <row r="45" spans="1:6" s="181" customFormat="1" ht="39.75" customHeight="1">
      <c r="A45" s="180"/>
      <c r="B45" s="180"/>
      <c r="E45" s="283" t="s">
        <v>220</v>
      </c>
      <c r="F45" s="285"/>
    </row>
    <row r="46" spans="1:6" ht="13.5" customHeight="1">
      <c r="C46" s="283" t="s">
        <v>246</v>
      </c>
      <c r="D46" s="284"/>
      <c r="E46" s="284"/>
      <c r="F46" s="285"/>
    </row>
    <row r="47" spans="1:6" s="181" customFormat="1" ht="24" customHeight="1">
      <c r="A47" s="180"/>
      <c r="B47" s="180"/>
      <c r="E47" s="283" t="s">
        <v>221</v>
      </c>
      <c r="F47" s="285"/>
    </row>
    <row r="48" spans="1:6" s="181" customFormat="1" ht="62.25" customHeight="1">
      <c r="A48" s="180"/>
      <c r="B48" s="180"/>
      <c r="E48" s="286" t="s">
        <v>225</v>
      </c>
      <c r="F48" s="288"/>
    </row>
    <row r="49" spans="1:6" s="181" customFormat="1" ht="24.75" customHeight="1">
      <c r="A49" s="180"/>
      <c r="B49" s="180"/>
      <c r="C49" s="174"/>
      <c r="E49" s="283" t="s">
        <v>227</v>
      </c>
      <c r="F49" s="285"/>
    </row>
    <row r="50" spans="1:6" s="181" customFormat="1" ht="36.75" customHeight="1">
      <c r="A50" s="180"/>
      <c r="B50" s="180"/>
      <c r="C50" s="174"/>
      <c r="E50" s="283" t="s">
        <v>226</v>
      </c>
      <c r="F50" s="285"/>
    </row>
    <row r="51" spans="1:6" s="181" customFormat="1" ht="24.75" customHeight="1">
      <c r="A51" s="180"/>
      <c r="B51" s="180"/>
      <c r="C51" s="174"/>
      <c r="E51" s="283" t="s">
        <v>228</v>
      </c>
      <c r="F51" s="285"/>
    </row>
    <row r="52" spans="1:6" ht="14.25" customHeight="1">
      <c r="C52" s="283" t="s">
        <v>229</v>
      </c>
      <c r="D52" s="284"/>
      <c r="E52" s="284"/>
      <c r="F52" s="285"/>
    </row>
    <row r="53" spans="1:6" s="181" customFormat="1" ht="34.5" customHeight="1">
      <c r="A53" s="180"/>
      <c r="B53" s="180"/>
      <c r="C53" s="174"/>
      <c r="E53" s="283" t="s">
        <v>245</v>
      </c>
      <c r="F53" s="285"/>
    </row>
    <row r="54" spans="1:6" s="181" customFormat="1" ht="52.5" customHeight="1">
      <c r="A54" s="180"/>
      <c r="B54" s="180"/>
      <c r="C54" s="174"/>
      <c r="E54" s="283" t="s">
        <v>230</v>
      </c>
      <c r="F54" s="285"/>
    </row>
    <row r="55" spans="1:6" ht="6.75" customHeight="1">
      <c r="C55" s="291"/>
      <c r="D55" s="291"/>
      <c r="E55" s="291"/>
      <c r="F55" s="291"/>
    </row>
    <row r="56" spans="1:6" s="191" customFormat="1" ht="22.5" customHeight="1">
      <c r="A56" s="190"/>
      <c r="B56" s="190"/>
      <c r="C56" s="293" t="s">
        <v>233</v>
      </c>
      <c r="D56" s="293"/>
      <c r="E56" s="293"/>
      <c r="F56" s="293"/>
    </row>
    <row r="57" spans="1:6" ht="27.75" customHeight="1">
      <c r="C57" s="283" t="s">
        <v>231</v>
      </c>
      <c r="D57" s="284"/>
      <c r="E57" s="284"/>
      <c r="F57" s="285"/>
    </row>
    <row r="58" spans="1:6" ht="27" customHeight="1">
      <c r="C58" s="292" t="s">
        <v>290</v>
      </c>
      <c r="D58" s="287"/>
      <c r="E58" s="287"/>
      <c r="F58" s="288"/>
    </row>
    <row r="59" spans="1:6" s="181" customFormat="1" ht="74.25" customHeight="1">
      <c r="A59" s="180"/>
      <c r="B59" s="180"/>
      <c r="C59" s="174"/>
      <c r="E59" s="286" t="s">
        <v>291</v>
      </c>
      <c r="F59" s="288"/>
    </row>
    <row r="60" spans="1:6" ht="40.5" customHeight="1">
      <c r="D60" s="181"/>
      <c r="E60" s="286" t="s">
        <v>232</v>
      </c>
      <c r="F60" s="288"/>
    </row>
    <row r="61" spans="1:6" ht="6.75" customHeight="1">
      <c r="C61" s="291"/>
      <c r="D61" s="291"/>
      <c r="E61" s="291"/>
      <c r="F61" s="291"/>
    </row>
    <row r="62" spans="1:6" s="191" customFormat="1" ht="22.5" customHeight="1">
      <c r="A62" s="190"/>
      <c r="B62" s="190"/>
      <c r="C62" s="293" t="s">
        <v>235</v>
      </c>
      <c r="D62" s="293"/>
      <c r="E62" s="293"/>
      <c r="F62" s="293"/>
    </row>
    <row r="63" spans="1:6" ht="27" customHeight="1">
      <c r="C63" s="283" t="s">
        <v>237</v>
      </c>
      <c r="D63" s="284"/>
      <c r="E63" s="284"/>
      <c r="F63" s="285"/>
    </row>
    <row r="64" spans="1:6" ht="58.5" customHeight="1">
      <c r="C64" s="292" t="s">
        <v>238</v>
      </c>
      <c r="D64" s="287"/>
      <c r="E64" s="287"/>
      <c r="F64" s="288"/>
    </row>
    <row r="65" spans="3:6" ht="40.5" customHeight="1">
      <c r="E65" s="283" t="s">
        <v>248</v>
      </c>
      <c r="F65" s="285"/>
    </row>
    <row r="66" spans="3:6" ht="59.25" customHeight="1">
      <c r="C66" s="292" t="s">
        <v>239</v>
      </c>
      <c r="D66" s="287"/>
      <c r="E66" s="287"/>
      <c r="F66" s="288"/>
    </row>
    <row r="67" spans="3:6" ht="40.5" customHeight="1">
      <c r="E67" s="283" t="s">
        <v>247</v>
      </c>
      <c r="F67" s="285"/>
    </row>
  </sheetData>
  <sheetProtection password="CB76" sheet="1" objects="1" scenarios="1"/>
  <mergeCells count="64">
    <mergeCell ref="C16:F16"/>
    <mergeCell ref="E51:F51"/>
    <mergeCell ref="C23:F23"/>
    <mergeCell ref="C24:F24"/>
    <mergeCell ref="C25:F25"/>
    <mergeCell ref="C34:F34"/>
    <mergeCell ref="C36:F36"/>
    <mergeCell ref="E38:F38"/>
    <mergeCell ref="E43:F43"/>
    <mergeCell ref="E45:F45"/>
    <mergeCell ref="E39:F39"/>
    <mergeCell ref="C35:F35"/>
    <mergeCell ref="E44:F44"/>
    <mergeCell ref="E37:F37"/>
    <mergeCell ref="E42:F42"/>
    <mergeCell ref="E40:F40"/>
    <mergeCell ref="C3:F3"/>
    <mergeCell ref="C7:F7"/>
    <mergeCell ref="C8:F8"/>
    <mergeCell ref="C12:F12"/>
    <mergeCell ref="C6:F6"/>
    <mergeCell ref="C9:F9"/>
    <mergeCell ref="E10:F10"/>
    <mergeCell ref="C5:F5"/>
    <mergeCell ref="C11:F11"/>
    <mergeCell ref="C13:F13"/>
    <mergeCell ref="C28:F28"/>
    <mergeCell ref="C32:F32"/>
    <mergeCell ref="C31:F31"/>
    <mergeCell ref="C33:F33"/>
    <mergeCell ref="C21:F21"/>
    <mergeCell ref="E26:F26"/>
    <mergeCell ref="E27:F27"/>
    <mergeCell ref="E29:F29"/>
    <mergeCell ref="E30:F30"/>
    <mergeCell ref="C14:F14"/>
    <mergeCell ref="C20:F20"/>
    <mergeCell ref="C17:F17"/>
    <mergeCell ref="C18:F18"/>
    <mergeCell ref="C19:F19"/>
    <mergeCell ref="C15:F15"/>
    <mergeCell ref="E67:F67"/>
    <mergeCell ref="E59:F59"/>
    <mergeCell ref="E60:F60"/>
    <mergeCell ref="C64:F64"/>
    <mergeCell ref="C62:F62"/>
    <mergeCell ref="C63:F63"/>
    <mergeCell ref="C61:F61"/>
    <mergeCell ref="C46:F46"/>
    <mergeCell ref="C22:F22"/>
    <mergeCell ref="E41:F41"/>
    <mergeCell ref="E65:F65"/>
    <mergeCell ref="C66:F66"/>
    <mergeCell ref="C58:F58"/>
    <mergeCell ref="E49:F49"/>
    <mergeCell ref="E50:F50"/>
    <mergeCell ref="E47:F47"/>
    <mergeCell ref="C55:F55"/>
    <mergeCell ref="C56:F56"/>
    <mergeCell ref="C57:F57"/>
    <mergeCell ref="E48:F48"/>
    <mergeCell ref="C52:F52"/>
    <mergeCell ref="E53:F53"/>
    <mergeCell ref="E54:F54"/>
  </mergeCells>
  <printOptions horizontalCentered="1"/>
  <pageMargins left="0" right="0" top="0" bottom="0" header="0" footer="0"/>
  <pageSetup scale="88"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3"/>
  <sheetViews>
    <sheetView zoomScale="90" zoomScaleNormal="90" workbookViewId="0">
      <selection activeCell="D3" sqref="D3"/>
    </sheetView>
  </sheetViews>
  <sheetFormatPr defaultColWidth="9.28515625" defaultRowHeight="13.8"/>
  <cols>
    <col min="1" max="1" width="2.28515625" style="13" customWidth="1"/>
    <col min="2" max="2" width="48.28515625" style="13" customWidth="1"/>
    <col min="3" max="3" width="18.42578125" style="14" customWidth="1"/>
    <col min="4" max="4" width="80.28515625" style="40" customWidth="1"/>
    <col min="5" max="5" width="17.7109375" style="13" customWidth="1"/>
    <col min="6" max="6" width="49.7109375" style="13" customWidth="1"/>
    <col min="7" max="7" width="2" style="13" customWidth="1"/>
    <col min="8" max="8" width="16.42578125" style="13" customWidth="1"/>
    <col min="9" max="12" width="13" style="13" customWidth="1"/>
    <col min="13" max="13" width="12.140625" style="13" customWidth="1"/>
    <col min="14" max="16384" width="9.28515625" style="13"/>
  </cols>
  <sheetData>
    <row r="1" spans="2:12" ht="27" customHeight="1">
      <c r="B1" s="301" t="s">
        <v>87</v>
      </c>
      <c r="C1" s="301"/>
      <c r="D1" s="301"/>
      <c r="E1" s="301"/>
      <c r="F1" s="301"/>
      <c r="G1" s="301"/>
      <c r="H1" s="301"/>
      <c r="I1" s="301"/>
      <c r="J1" s="301"/>
      <c r="K1" s="301"/>
      <c r="L1" s="301"/>
    </row>
    <row r="2" spans="2:12" ht="6" customHeight="1">
      <c r="B2" s="136"/>
      <c r="C2" s="136"/>
      <c r="D2" s="136"/>
      <c r="E2" s="136"/>
      <c r="F2" s="158"/>
      <c r="G2" s="158"/>
      <c r="H2" s="136"/>
      <c r="I2" s="136"/>
      <c r="J2" s="136"/>
      <c r="K2" s="158"/>
      <c r="L2" s="136"/>
    </row>
    <row r="3" spans="2:12" ht="18" customHeight="1">
      <c r="C3" s="49" t="s">
        <v>64</v>
      </c>
      <c r="D3" s="101" t="s">
        <v>99</v>
      </c>
      <c r="E3" s="16"/>
      <c r="F3" s="16"/>
      <c r="G3" s="16"/>
      <c r="H3" s="17"/>
      <c r="J3" s="18"/>
      <c r="K3" s="18"/>
    </row>
    <row r="4" spans="2:12" ht="18" customHeight="1">
      <c r="C4" s="58" t="s">
        <v>75</v>
      </c>
      <c r="D4" s="139">
        <f>'Subcontractor Proposed Budget'!D4</f>
        <v>0</v>
      </c>
      <c r="E4" s="19"/>
      <c r="F4" s="19"/>
      <c r="G4" s="19"/>
      <c r="H4" s="17"/>
      <c r="J4" s="20"/>
      <c r="K4" s="20"/>
    </row>
    <row r="5" spans="2:12" ht="18" customHeight="1">
      <c r="B5" s="102"/>
      <c r="C5" s="103" t="s">
        <v>81</v>
      </c>
      <c r="D5" s="104">
        <f>C33+C56+C71+C79+C92+C98+C116+C132+C137</f>
        <v>0</v>
      </c>
      <c r="E5" s="19"/>
      <c r="F5" s="19"/>
      <c r="G5" s="19"/>
      <c r="H5" s="17"/>
      <c r="J5" s="20"/>
      <c r="K5" s="20"/>
    </row>
    <row r="6" spans="2:12" ht="18" customHeight="1">
      <c r="B6" s="102"/>
      <c r="C6" s="103" t="s">
        <v>82</v>
      </c>
      <c r="D6" s="104">
        <f>E33+E56+E71+E79+E92+E98+E116+E132+E137</f>
        <v>0</v>
      </c>
      <c r="E6" s="19"/>
      <c r="F6" s="19"/>
      <c r="G6" s="19"/>
      <c r="H6" s="17"/>
      <c r="J6" s="20"/>
      <c r="K6" s="20"/>
    </row>
    <row r="7" spans="2:12" ht="18" customHeight="1">
      <c r="B7" s="102"/>
      <c r="C7" s="105" t="s">
        <v>76</v>
      </c>
      <c r="D7" s="106" t="s">
        <v>46</v>
      </c>
      <c r="E7" s="19"/>
      <c r="F7" s="19"/>
      <c r="G7" s="19"/>
      <c r="H7" s="17"/>
      <c r="J7" s="18"/>
      <c r="K7" s="18"/>
    </row>
    <row r="8" spans="2:12" ht="18" customHeight="1">
      <c r="C8" s="49" t="s">
        <v>77</v>
      </c>
      <c r="D8" s="101" t="s">
        <v>99</v>
      </c>
    </row>
    <row r="9" spans="2:12" ht="18" customHeight="1">
      <c r="C9" s="50" t="s">
        <v>78</v>
      </c>
      <c r="D9" s="101" t="s">
        <v>99</v>
      </c>
    </row>
    <row r="10" spans="2:12" ht="6.75" customHeight="1">
      <c r="C10" s="50"/>
      <c r="D10" s="59"/>
    </row>
    <row r="11" spans="2:12" ht="15.6">
      <c r="D11" s="15" t="s">
        <v>0</v>
      </c>
      <c r="H11" s="302" t="s">
        <v>55</v>
      </c>
      <c r="I11" s="302"/>
      <c r="J11" s="302"/>
      <c r="K11" s="302"/>
      <c r="L11" s="302"/>
    </row>
    <row r="12" spans="2:12" ht="48" customHeight="1">
      <c r="B12" s="53" t="s">
        <v>5</v>
      </c>
      <c r="C12" s="21" t="s">
        <v>53</v>
      </c>
      <c r="D12" s="21" t="s">
        <v>254</v>
      </c>
      <c r="E12" s="22" t="s">
        <v>92</v>
      </c>
      <c r="F12" s="22" t="s">
        <v>255</v>
      </c>
      <c r="H12" s="42" t="s">
        <v>45</v>
      </c>
      <c r="I12" s="42" t="s">
        <v>44</v>
      </c>
      <c r="J12" s="41" t="s">
        <v>56</v>
      </c>
      <c r="K12" s="160" t="s">
        <v>104</v>
      </c>
      <c r="L12" s="42" t="s">
        <v>6</v>
      </c>
    </row>
    <row r="13" spans="2:12" ht="15.75" customHeight="1">
      <c r="B13" s="107">
        <v>1</v>
      </c>
      <c r="C13" s="115">
        <f t="shared" ref="C13:C32" si="0">(H13/12)*I13*J13*L13</f>
        <v>0</v>
      </c>
      <c r="D13" s="108"/>
      <c r="E13" s="116">
        <f>ROUND((H13/12)*I13*K13*L13,2)</f>
        <v>0</v>
      </c>
      <c r="F13" s="108"/>
      <c r="G13" s="109"/>
      <c r="H13" s="164">
        <v>0</v>
      </c>
      <c r="I13" s="154">
        <v>0</v>
      </c>
      <c r="J13" s="155">
        <v>0</v>
      </c>
      <c r="K13" s="155">
        <v>0</v>
      </c>
      <c r="L13" s="156">
        <v>0</v>
      </c>
    </row>
    <row r="14" spans="2:12" ht="15.75" customHeight="1">
      <c r="B14" s="107">
        <v>2</v>
      </c>
      <c r="C14" s="115">
        <f t="shared" si="0"/>
        <v>0</v>
      </c>
      <c r="D14" s="108"/>
      <c r="E14" s="116">
        <f t="shared" ref="E14:E32" si="1">ROUND((H14/12)*I14*K14*L14,2)</f>
        <v>0</v>
      </c>
      <c r="F14" s="108"/>
      <c r="G14" s="109"/>
      <c r="H14" s="164">
        <v>0</v>
      </c>
      <c r="I14" s="154">
        <v>0</v>
      </c>
      <c r="J14" s="155">
        <v>0</v>
      </c>
      <c r="K14" s="155">
        <v>0</v>
      </c>
      <c r="L14" s="156">
        <v>0</v>
      </c>
    </row>
    <row r="15" spans="2:12" ht="15.75" customHeight="1">
      <c r="B15" s="107">
        <v>3</v>
      </c>
      <c r="C15" s="115">
        <f t="shared" si="0"/>
        <v>0</v>
      </c>
      <c r="D15" s="108"/>
      <c r="E15" s="116">
        <f t="shared" si="1"/>
        <v>0</v>
      </c>
      <c r="F15" s="108"/>
      <c r="G15" s="109"/>
      <c r="H15" s="164">
        <v>0</v>
      </c>
      <c r="I15" s="154">
        <v>0</v>
      </c>
      <c r="J15" s="155">
        <v>0</v>
      </c>
      <c r="K15" s="155">
        <v>0</v>
      </c>
      <c r="L15" s="156">
        <v>0</v>
      </c>
    </row>
    <row r="16" spans="2:12" ht="15.75" customHeight="1">
      <c r="B16" s="107">
        <v>4</v>
      </c>
      <c r="C16" s="115">
        <f t="shared" si="0"/>
        <v>0</v>
      </c>
      <c r="D16" s="108"/>
      <c r="E16" s="116">
        <f t="shared" si="1"/>
        <v>0</v>
      </c>
      <c r="F16" s="108"/>
      <c r="G16" s="109"/>
      <c r="H16" s="164">
        <v>0</v>
      </c>
      <c r="I16" s="154">
        <v>0</v>
      </c>
      <c r="J16" s="155">
        <v>0</v>
      </c>
      <c r="K16" s="155">
        <v>0</v>
      </c>
      <c r="L16" s="156">
        <v>0</v>
      </c>
    </row>
    <row r="17" spans="2:12" ht="15.75" customHeight="1">
      <c r="B17" s="107">
        <v>5</v>
      </c>
      <c r="C17" s="115">
        <f t="shared" si="0"/>
        <v>0</v>
      </c>
      <c r="D17" s="108"/>
      <c r="E17" s="116">
        <f t="shared" si="1"/>
        <v>0</v>
      </c>
      <c r="F17" s="108"/>
      <c r="G17" s="109"/>
      <c r="H17" s="164">
        <v>0</v>
      </c>
      <c r="I17" s="154">
        <v>0</v>
      </c>
      <c r="J17" s="155">
        <v>0</v>
      </c>
      <c r="K17" s="155">
        <v>0</v>
      </c>
      <c r="L17" s="156">
        <v>0</v>
      </c>
    </row>
    <row r="18" spans="2:12" ht="15.75" customHeight="1">
      <c r="B18" s="107">
        <v>6</v>
      </c>
      <c r="C18" s="115">
        <f t="shared" si="0"/>
        <v>0</v>
      </c>
      <c r="D18" s="108"/>
      <c r="E18" s="116">
        <f t="shared" si="1"/>
        <v>0</v>
      </c>
      <c r="F18" s="108"/>
      <c r="G18" s="109"/>
      <c r="H18" s="164">
        <v>0</v>
      </c>
      <c r="I18" s="154">
        <v>0</v>
      </c>
      <c r="J18" s="155">
        <v>0</v>
      </c>
      <c r="K18" s="155">
        <v>0</v>
      </c>
      <c r="L18" s="156">
        <v>0</v>
      </c>
    </row>
    <row r="19" spans="2:12" ht="15.75" customHeight="1">
      <c r="B19" s="107">
        <v>7</v>
      </c>
      <c r="C19" s="115">
        <f t="shared" si="0"/>
        <v>0</v>
      </c>
      <c r="D19" s="108"/>
      <c r="E19" s="116">
        <f t="shared" si="1"/>
        <v>0</v>
      </c>
      <c r="F19" s="108"/>
      <c r="G19" s="109"/>
      <c r="H19" s="164">
        <v>0</v>
      </c>
      <c r="I19" s="154">
        <v>0</v>
      </c>
      <c r="J19" s="155">
        <v>0</v>
      </c>
      <c r="K19" s="155">
        <v>0</v>
      </c>
      <c r="L19" s="156">
        <v>0</v>
      </c>
    </row>
    <row r="20" spans="2:12" ht="15.75" customHeight="1">
      <c r="B20" s="107">
        <v>8</v>
      </c>
      <c r="C20" s="115">
        <f t="shared" si="0"/>
        <v>0</v>
      </c>
      <c r="D20" s="108"/>
      <c r="E20" s="116">
        <f t="shared" si="1"/>
        <v>0</v>
      </c>
      <c r="F20" s="108"/>
      <c r="G20" s="109"/>
      <c r="H20" s="164">
        <v>0</v>
      </c>
      <c r="I20" s="154">
        <v>0</v>
      </c>
      <c r="J20" s="155">
        <v>0</v>
      </c>
      <c r="K20" s="155">
        <v>0</v>
      </c>
      <c r="L20" s="156">
        <v>0</v>
      </c>
    </row>
    <row r="21" spans="2:12" ht="15.75" customHeight="1">
      <c r="B21" s="107">
        <v>9</v>
      </c>
      <c r="C21" s="115">
        <f t="shared" si="0"/>
        <v>0</v>
      </c>
      <c r="D21" s="108"/>
      <c r="E21" s="116">
        <f t="shared" si="1"/>
        <v>0</v>
      </c>
      <c r="F21" s="108"/>
      <c r="G21" s="109"/>
      <c r="H21" s="164">
        <v>0</v>
      </c>
      <c r="I21" s="154">
        <v>0</v>
      </c>
      <c r="J21" s="155">
        <v>0</v>
      </c>
      <c r="K21" s="155">
        <v>0</v>
      </c>
      <c r="L21" s="156">
        <v>0</v>
      </c>
    </row>
    <row r="22" spans="2:12" ht="15.75" customHeight="1">
      <c r="B22" s="107">
        <v>10</v>
      </c>
      <c r="C22" s="115">
        <f t="shared" si="0"/>
        <v>0</v>
      </c>
      <c r="D22" s="108"/>
      <c r="E22" s="116">
        <f t="shared" si="1"/>
        <v>0</v>
      </c>
      <c r="F22" s="108"/>
      <c r="G22" s="109"/>
      <c r="H22" s="164">
        <v>0</v>
      </c>
      <c r="I22" s="154">
        <v>0</v>
      </c>
      <c r="J22" s="155">
        <v>0</v>
      </c>
      <c r="K22" s="155">
        <v>0</v>
      </c>
      <c r="L22" s="156">
        <v>0</v>
      </c>
    </row>
    <row r="23" spans="2:12" ht="15.75" customHeight="1">
      <c r="B23" s="107">
        <v>11</v>
      </c>
      <c r="C23" s="115">
        <f t="shared" si="0"/>
        <v>0</v>
      </c>
      <c r="D23" s="108"/>
      <c r="E23" s="116">
        <f t="shared" si="1"/>
        <v>0</v>
      </c>
      <c r="F23" s="108"/>
      <c r="G23" s="109"/>
      <c r="H23" s="164">
        <v>0</v>
      </c>
      <c r="I23" s="154">
        <v>0</v>
      </c>
      <c r="J23" s="155">
        <v>0</v>
      </c>
      <c r="K23" s="155">
        <v>0</v>
      </c>
      <c r="L23" s="156">
        <v>0</v>
      </c>
    </row>
    <row r="24" spans="2:12" ht="15.75" customHeight="1">
      <c r="B24" s="107">
        <v>12</v>
      </c>
      <c r="C24" s="115">
        <f t="shared" si="0"/>
        <v>0</v>
      </c>
      <c r="D24" s="108"/>
      <c r="E24" s="116">
        <f t="shared" si="1"/>
        <v>0</v>
      </c>
      <c r="F24" s="108"/>
      <c r="G24" s="109"/>
      <c r="H24" s="164">
        <v>0</v>
      </c>
      <c r="I24" s="154">
        <v>0</v>
      </c>
      <c r="J24" s="155">
        <v>0</v>
      </c>
      <c r="K24" s="155">
        <v>0</v>
      </c>
      <c r="L24" s="156">
        <v>0</v>
      </c>
    </row>
    <row r="25" spans="2:12" ht="15.75" customHeight="1">
      <c r="B25" s="107">
        <v>13</v>
      </c>
      <c r="C25" s="115">
        <f t="shared" si="0"/>
        <v>0</v>
      </c>
      <c r="D25" s="108"/>
      <c r="E25" s="116">
        <f t="shared" si="1"/>
        <v>0</v>
      </c>
      <c r="F25" s="108"/>
      <c r="G25" s="109"/>
      <c r="H25" s="164">
        <v>0</v>
      </c>
      <c r="I25" s="154">
        <v>0</v>
      </c>
      <c r="J25" s="155">
        <v>0</v>
      </c>
      <c r="K25" s="155">
        <v>0</v>
      </c>
      <c r="L25" s="156">
        <v>0</v>
      </c>
    </row>
    <row r="26" spans="2:12" ht="15.75" customHeight="1">
      <c r="B26" s="107">
        <v>14</v>
      </c>
      <c r="C26" s="115">
        <f t="shared" si="0"/>
        <v>0</v>
      </c>
      <c r="D26" s="108"/>
      <c r="E26" s="116">
        <f t="shared" si="1"/>
        <v>0</v>
      </c>
      <c r="F26" s="108"/>
      <c r="G26" s="109"/>
      <c r="H26" s="164">
        <v>0</v>
      </c>
      <c r="I26" s="154">
        <v>0</v>
      </c>
      <c r="J26" s="155">
        <v>0</v>
      </c>
      <c r="K26" s="155">
        <v>0</v>
      </c>
      <c r="L26" s="156">
        <v>0</v>
      </c>
    </row>
    <row r="27" spans="2:12" ht="15.75" customHeight="1">
      <c r="B27" s="107">
        <v>15</v>
      </c>
      <c r="C27" s="115">
        <f t="shared" si="0"/>
        <v>0</v>
      </c>
      <c r="D27" s="108"/>
      <c r="E27" s="116">
        <f t="shared" si="1"/>
        <v>0</v>
      </c>
      <c r="F27" s="108"/>
      <c r="G27" s="109"/>
      <c r="H27" s="164">
        <v>0</v>
      </c>
      <c r="I27" s="154">
        <v>0</v>
      </c>
      <c r="J27" s="155">
        <v>0</v>
      </c>
      <c r="K27" s="155">
        <v>0</v>
      </c>
      <c r="L27" s="156">
        <v>0</v>
      </c>
    </row>
    <row r="28" spans="2:12" ht="15.75" customHeight="1">
      <c r="B28" s="107">
        <v>16</v>
      </c>
      <c r="C28" s="115">
        <f t="shared" si="0"/>
        <v>0</v>
      </c>
      <c r="D28" s="108"/>
      <c r="E28" s="116">
        <f t="shared" si="1"/>
        <v>0</v>
      </c>
      <c r="F28" s="108"/>
      <c r="G28" s="109"/>
      <c r="H28" s="164">
        <v>0</v>
      </c>
      <c r="I28" s="154">
        <v>0</v>
      </c>
      <c r="J28" s="155">
        <v>0</v>
      </c>
      <c r="K28" s="155">
        <v>0</v>
      </c>
      <c r="L28" s="156">
        <v>0</v>
      </c>
    </row>
    <row r="29" spans="2:12" ht="15.75" customHeight="1">
      <c r="B29" s="107">
        <v>17</v>
      </c>
      <c r="C29" s="115">
        <f t="shared" si="0"/>
        <v>0</v>
      </c>
      <c r="D29" s="108"/>
      <c r="E29" s="116">
        <f t="shared" si="1"/>
        <v>0</v>
      </c>
      <c r="F29" s="108"/>
      <c r="G29" s="109"/>
      <c r="H29" s="164">
        <v>0</v>
      </c>
      <c r="I29" s="154">
        <v>0</v>
      </c>
      <c r="J29" s="155">
        <v>0</v>
      </c>
      <c r="K29" s="155">
        <v>0</v>
      </c>
      <c r="L29" s="156">
        <v>0</v>
      </c>
    </row>
    <row r="30" spans="2:12" ht="15.75" customHeight="1">
      <c r="B30" s="107">
        <v>18</v>
      </c>
      <c r="C30" s="115">
        <f t="shared" si="0"/>
        <v>0</v>
      </c>
      <c r="D30" s="108"/>
      <c r="E30" s="116">
        <f t="shared" si="1"/>
        <v>0</v>
      </c>
      <c r="F30" s="108"/>
      <c r="G30" s="109"/>
      <c r="H30" s="164">
        <v>0</v>
      </c>
      <c r="I30" s="154">
        <v>0</v>
      </c>
      <c r="J30" s="155">
        <v>0</v>
      </c>
      <c r="K30" s="155">
        <v>0</v>
      </c>
      <c r="L30" s="156">
        <v>0</v>
      </c>
    </row>
    <row r="31" spans="2:12" ht="15.75" customHeight="1">
      <c r="B31" s="107">
        <v>19</v>
      </c>
      <c r="C31" s="115">
        <f t="shared" si="0"/>
        <v>0</v>
      </c>
      <c r="D31" s="108"/>
      <c r="E31" s="116">
        <f t="shared" si="1"/>
        <v>0</v>
      </c>
      <c r="F31" s="108"/>
      <c r="G31" s="109"/>
      <c r="H31" s="164">
        <v>0</v>
      </c>
      <c r="I31" s="154">
        <v>0</v>
      </c>
      <c r="J31" s="155">
        <v>0</v>
      </c>
      <c r="K31" s="155">
        <v>0</v>
      </c>
      <c r="L31" s="156">
        <v>0</v>
      </c>
    </row>
    <row r="32" spans="2:12" ht="15.75" customHeight="1">
      <c r="B32" s="107">
        <v>20</v>
      </c>
      <c r="C32" s="115">
        <f t="shared" si="0"/>
        <v>0</v>
      </c>
      <c r="D32" s="108"/>
      <c r="E32" s="116">
        <f t="shared" si="1"/>
        <v>0</v>
      </c>
      <c r="F32" s="108"/>
      <c r="G32" s="109"/>
      <c r="H32" s="164">
        <v>0</v>
      </c>
      <c r="I32" s="154">
        <v>0</v>
      </c>
      <c r="J32" s="155">
        <v>0</v>
      </c>
      <c r="K32" s="155">
        <v>0</v>
      </c>
      <c r="L32" s="156">
        <v>0</v>
      </c>
    </row>
    <row r="33" spans="2:13" ht="20.25" customHeight="1">
      <c r="B33" s="24" t="s">
        <v>7</v>
      </c>
      <c r="C33" s="25">
        <f>SUM(C13:C32)</f>
        <v>0</v>
      </c>
      <c r="D33" s="13"/>
      <c r="E33" s="25">
        <f>SUM(E13:E32)</f>
        <v>0</v>
      </c>
    </row>
    <row r="34" spans="2:13">
      <c r="C34" s="13"/>
      <c r="D34" s="13"/>
    </row>
    <row r="35" spans="2:13" ht="47.25" customHeight="1">
      <c r="B35" s="55" t="s">
        <v>8</v>
      </c>
      <c r="C35" s="21" t="s">
        <v>53</v>
      </c>
      <c r="D35" s="21" t="s">
        <v>62</v>
      </c>
      <c r="E35" s="22" t="s">
        <v>92</v>
      </c>
      <c r="F35" s="22" t="s">
        <v>54</v>
      </c>
      <c r="H35" s="42" t="s">
        <v>36</v>
      </c>
      <c r="I35" s="42" t="s">
        <v>44</v>
      </c>
      <c r="J35" s="41" t="s">
        <v>56</v>
      </c>
      <c r="K35" s="160" t="s">
        <v>104</v>
      </c>
      <c r="L35" s="42" t="s">
        <v>6</v>
      </c>
      <c r="M35" s="42" t="s">
        <v>96</v>
      </c>
    </row>
    <row r="36" spans="2:13" ht="14.4">
      <c r="B36" s="26">
        <f t="shared" ref="B36:B55" si="2">B13</f>
        <v>1</v>
      </c>
      <c r="C36" s="165">
        <f t="shared" ref="C36:C55" si="3">(H36/12)*I36*J36*L36</f>
        <v>0</v>
      </c>
      <c r="D36" s="161"/>
      <c r="E36" s="116">
        <f t="shared" ref="E36:E55" si="4">ROUND((H36/12)*I36*K36*L36,2)</f>
        <v>0</v>
      </c>
      <c r="F36" s="161"/>
      <c r="G36" s="82"/>
      <c r="H36" s="166">
        <f>H13*M36</f>
        <v>0</v>
      </c>
      <c r="I36" s="27">
        <f t="shared" ref="I36:L51" si="5">I13</f>
        <v>0</v>
      </c>
      <c r="J36" s="28">
        <f t="shared" si="5"/>
        <v>0</v>
      </c>
      <c r="K36" s="28">
        <f>K13</f>
        <v>0</v>
      </c>
      <c r="L36" s="27">
        <f t="shared" si="5"/>
        <v>0</v>
      </c>
      <c r="M36" s="110">
        <v>0</v>
      </c>
    </row>
    <row r="37" spans="2:13" ht="14.4">
      <c r="B37" s="29">
        <f t="shared" si="2"/>
        <v>2</v>
      </c>
      <c r="C37" s="165">
        <f t="shared" si="3"/>
        <v>0</v>
      </c>
      <c r="D37" s="161"/>
      <c r="E37" s="116">
        <f t="shared" si="4"/>
        <v>0</v>
      </c>
      <c r="F37" s="162"/>
      <c r="G37" s="82"/>
      <c r="H37" s="166">
        <f t="shared" ref="H37:H55" si="6">H14*M37</f>
        <v>0</v>
      </c>
      <c r="I37" s="27">
        <f t="shared" si="5"/>
        <v>0</v>
      </c>
      <c r="J37" s="28">
        <f t="shared" si="5"/>
        <v>0</v>
      </c>
      <c r="K37" s="28">
        <f t="shared" si="5"/>
        <v>0</v>
      </c>
      <c r="L37" s="27">
        <f t="shared" ref="L37" si="7">L14</f>
        <v>0</v>
      </c>
      <c r="M37" s="110">
        <v>0</v>
      </c>
    </row>
    <row r="38" spans="2:13" ht="14.4">
      <c r="B38" s="29">
        <f t="shared" si="2"/>
        <v>3</v>
      </c>
      <c r="C38" s="165">
        <f t="shared" si="3"/>
        <v>0</v>
      </c>
      <c r="D38" s="161"/>
      <c r="E38" s="116">
        <f t="shared" si="4"/>
        <v>0</v>
      </c>
      <c r="F38" s="162"/>
      <c r="G38" s="82"/>
      <c r="H38" s="166">
        <f t="shared" si="6"/>
        <v>0</v>
      </c>
      <c r="I38" s="27">
        <f t="shared" si="5"/>
        <v>0</v>
      </c>
      <c r="J38" s="28">
        <f t="shared" si="5"/>
        <v>0</v>
      </c>
      <c r="K38" s="28">
        <f t="shared" si="5"/>
        <v>0</v>
      </c>
      <c r="L38" s="27">
        <f t="shared" ref="L38" si="8">L15</f>
        <v>0</v>
      </c>
      <c r="M38" s="110">
        <v>0</v>
      </c>
    </row>
    <row r="39" spans="2:13" ht="14.4">
      <c r="B39" s="29">
        <f t="shared" si="2"/>
        <v>4</v>
      </c>
      <c r="C39" s="165">
        <f t="shared" si="3"/>
        <v>0</v>
      </c>
      <c r="D39" s="161"/>
      <c r="E39" s="116">
        <f t="shared" si="4"/>
        <v>0</v>
      </c>
      <c r="F39" s="161"/>
      <c r="G39" s="82"/>
      <c r="H39" s="166">
        <f t="shared" si="6"/>
        <v>0</v>
      </c>
      <c r="I39" s="27">
        <f t="shared" si="5"/>
        <v>0</v>
      </c>
      <c r="J39" s="28">
        <f t="shared" si="5"/>
        <v>0</v>
      </c>
      <c r="K39" s="28">
        <f t="shared" si="5"/>
        <v>0</v>
      </c>
      <c r="L39" s="27">
        <f t="shared" ref="L39" si="9">L16</f>
        <v>0</v>
      </c>
      <c r="M39" s="110">
        <v>0</v>
      </c>
    </row>
    <row r="40" spans="2:13" ht="14.4">
      <c r="B40" s="29">
        <f t="shared" si="2"/>
        <v>5</v>
      </c>
      <c r="C40" s="165">
        <f t="shared" si="3"/>
        <v>0</v>
      </c>
      <c r="D40" s="161"/>
      <c r="E40" s="116">
        <f t="shared" si="4"/>
        <v>0</v>
      </c>
      <c r="F40" s="161"/>
      <c r="G40" s="82"/>
      <c r="H40" s="166">
        <f t="shared" si="6"/>
        <v>0</v>
      </c>
      <c r="I40" s="27">
        <f t="shared" si="5"/>
        <v>0</v>
      </c>
      <c r="J40" s="28">
        <f t="shared" si="5"/>
        <v>0</v>
      </c>
      <c r="K40" s="28">
        <f t="shared" si="5"/>
        <v>0</v>
      </c>
      <c r="L40" s="27">
        <f t="shared" ref="L40" si="10">L17</f>
        <v>0</v>
      </c>
      <c r="M40" s="110">
        <v>0</v>
      </c>
    </row>
    <row r="41" spans="2:13" ht="14.4">
      <c r="B41" s="29">
        <f t="shared" si="2"/>
        <v>6</v>
      </c>
      <c r="C41" s="165">
        <f t="shared" si="3"/>
        <v>0</v>
      </c>
      <c r="D41" s="161"/>
      <c r="E41" s="116">
        <f t="shared" si="4"/>
        <v>0</v>
      </c>
      <c r="F41" s="161"/>
      <c r="G41" s="82"/>
      <c r="H41" s="166">
        <f t="shared" si="6"/>
        <v>0</v>
      </c>
      <c r="I41" s="27">
        <f t="shared" si="5"/>
        <v>0</v>
      </c>
      <c r="J41" s="28">
        <f t="shared" si="5"/>
        <v>0</v>
      </c>
      <c r="K41" s="28">
        <f t="shared" si="5"/>
        <v>0</v>
      </c>
      <c r="L41" s="27">
        <f t="shared" ref="L41" si="11">L18</f>
        <v>0</v>
      </c>
      <c r="M41" s="110">
        <v>0</v>
      </c>
    </row>
    <row r="42" spans="2:13" ht="14.4">
      <c r="B42" s="29">
        <f t="shared" si="2"/>
        <v>7</v>
      </c>
      <c r="C42" s="165">
        <f t="shared" si="3"/>
        <v>0</v>
      </c>
      <c r="D42" s="161"/>
      <c r="E42" s="116">
        <f t="shared" si="4"/>
        <v>0</v>
      </c>
      <c r="F42" s="161"/>
      <c r="G42" s="82"/>
      <c r="H42" s="166">
        <f t="shared" si="6"/>
        <v>0</v>
      </c>
      <c r="I42" s="27">
        <f t="shared" si="5"/>
        <v>0</v>
      </c>
      <c r="J42" s="28">
        <f t="shared" si="5"/>
        <v>0</v>
      </c>
      <c r="K42" s="28">
        <f t="shared" si="5"/>
        <v>0</v>
      </c>
      <c r="L42" s="27">
        <f t="shared" ref="L42" si="12">L19</f>
        <v>0</v>
      </c>
      <c r="M42" s="110">
        <v>0</v>
      </c>
    </row>
    <row r="43" spans="2:13" ht="14.4">
      <c r="B43" s="29">
        <f t="shared" si="2"/>
        <v>8</v>
      </c>
      <c r="C43" s="165">
        <f t="shared" si="3"/>
        <v>0</v>
      </c>
      <c r="D43" s="161"/>
      <c r="E43" s="116">
        <f t="shared" si="4"/>
        <v>0</v>
      </c>
      <c r="F43" s="161"/>
      <c r="G43" s="82"/>
      <c r="H43" s="166">
        <f t="shared" si="6"/>
        <v>0</v>
      </c>
      <c r="I43" s="27">
        <f t="shared" si="5"/>
        <v>0</v>
      </c>
      <c r="J43" s="28">
        <f t="shared" si="5"/>
        <v>0</v>
      </c>
      <c r="K43" s="28">
        <f t="shared" si="5"/>
        <v>0</v>
      </c>
      <c r="L43" s="27">
        <f t="shared" ref="L43" si="13">L20</f>
        <v>0</v>
      </c>
      <c r="M43" s="110">
        <v>0</v>
      </c>
    </row>
    <row r="44" spans="2:13" ht="14.4">
      <c r="B44" s="29">
        <f t="shared" si="2"/>
        <v>9</v>
      </c>
      <c r="C44" s="165">
        <f t="shared" si="3"/>
        <v>0</v>
      </c>
      <c r="D44" s="161"/>
      <c r="E44" s="116">
        <f t="shared" si="4"/>
        <v>0</v>
      </c>
      <c r="F44" s="161"/>
      <c r="G44" s="82"/>
      <c r="H44" s="166">
        <f t="shared" si="6"/>
        <v>0</v>
      </c>
      <c r="I44" s="27">
        <f t="shared" si="5"/>
        <v>0</v>
      </c>
      <c r="J44" s="28">
        <f t="shared" si="5"/>
        <v>0</v>
      </c>
      <c r="K44" s="28">
        <f t="shared" si="5"/>
        <v>0</v>
      </c>
      <c r="L44" s="27">
        <f t="shared" ref="L44" si="14">L21</f>
        <v>0</v>
      </c>
      <c r="M44" s="110">
        <v>0</v>
      </c>
    </row>
    <row r="45" spans="2:13" ht="14.4">
      <c r="B45" s="29">
        <f t="shared" si="2"/>
        <v>10</v>
      </c>
      <c r="C45" s="165">
        <f t="shared" si="3"/>
        <v>0</v>
      </c>
      <c r="D45" s="161"/>
      <c r="E45" s="116">
        <f t="shared" si="4"/>
        <v>0</v>
      </c>
      <c r="F45" s="161"/>
      <c r="G45" s="82"/>
      <c r="H45" s="166">
        <f t="shared" si="6"/>
        <v>0</v>
      </c>
      <c r="I45" s="27">
        <f t="shared" si="5"/>
        <v>0</v>
      </c>
      <c r="J45" s="28">
        <f t="shared" si="5"/>
        <v>0</v>
      </c>
      <c r="K45" s="28">
        <f t="shared" si="5"/>
        <v>0</v>
      </c>
      <c r="L45" s="27">
        <f t="shared" ref="L45" si="15">L22</f>
        <v>0</v>
      </c>
      <c r="M45" s="110">
        <v>0</v>
      </c>
    </row>
    <row r="46" spans="2:13" ht="14.4">
      <c r="B46" s="29">
        <f t="shared" si="2"/>
        <v>11</v>
      </c>
      <c r="C46" s="165">
        <f t="shared" si="3"/>
        <v>0</v>
      </c>
      <c r="D46" s="161"/>
      <c r="E46" s="116">
        <f t="shared" si="4"/>
        <v>0</v>
      </c>
      <c r="F46" s="161"/>
      <c r="G46" s="82"/>
      <c r="H46" s="166">
        <f t="shared" si="6"/>
        <v>0</v>
      </c>
      <c r="I46" s="27">
        <f t="shared" si="5"/>
        <v>0</v>
      </c>
      <c r="J46" s="28">
        <f t="shared" si="5"/>
        <v>0</v>
      </c>
      <c r="K46" s="28">
        <f t="shared" si="5"/>
        <v>0</v>
      </c>
      <c r="L46" s="27">
        <f t="shared" ref="L46" si="16">L23</f>
        <v>0</v>
      </c>
      <c r="M46" s="110">
        <v>0</v>
      </c>
    </row>
    <row r="47" spans="2:13" ht="14.4">
      <c r="B47" s="29">
        <f t="shared" si="2"/>
        <v>12</v>
      </c>
      <c r="C47" s="165">
        <f t="shared" si="3"/>
        <v>0</v>
      </c>
      <c r="D47" s="161"/>
      <c r="E47" s="116">
        <f t="shared" si="4"/>
        <v>0</v>
      </c>
      <c r="F47" s="161"/>
      <c r="G47" s="82"/>
      <c r="H47" s="166">
        <f t="shared" si="6"/>
        <v>0</v>
      </c>
      <c r="I47" s="27">
        <f t="shared" si="5"/>
        <v>0</v>
      </c>
      <c r="J47" s="28">
        <f t="shared" si="5"/>
        <v>0</v>
      </c>
      <c r="K47" s="28">
        <f t="shared" si="5"/>
        <v>0</v>
      </c>
      <c r="L47" s="27">
        <f t="shared" ref="L47" si="17">L24</f>
        <v>0</v>
      </c>
      <c r="M47" s="110">
        <v>0</v>
      </c>
    </row>
    <row r="48" spans="2:13" ht="14.4">
      <c r="B48" s="26">
        <f t="shared" si="2"/>
        <v>13</v>
      </c>
      <c r="C48" s="165">
        <f t="shared" si="3"/>
        <v>0</v>
      </c>
      <c r="D48" s="161"/>
      <c r="E48" s="116">
        <f t="shared" si="4"/>
        <v>0</v>
      </c>
      <c r="F48" s="161"/>
      <c r="G48" s="82"/>
      <c r="H48" s="166">
        <f t="shared" si="6"/>
        <v>0</v>
      </c>
      <c r="I48" s="27">
        <f t="shared" si="5"/>
        <v>0</v>
      </c>
      <c r="J48" s="28">
        <f t="shared" si="5"/>
        <v>0</v>
      </c>
      <c r="K48" s="28">
        <f t="shared" si="5"/>
        <v>0</v>
      </c>
      <c r="L48" s="27">
        <f t="shared" ref="L48" si="18">L25</f>
        <v>0</v>
      </c>
      <c r="M48" s="110">
        <v>0</v>
      </c>
    </row>
    <row r="49" spans="2:13" ht="14.4">
      <c r="B49" s="29">
        <f t="shared" si="2"/>
        <v>14</v>
      </c>
      <c r="C49" s="165">
        <f t="shared" si="3"/>
        <v>0</v>
      </c>
      <c r="D49" s="161"/>
      <c r="E49" s="116">
        <f t="shared" si="4"/>
        <v>0</v>
      </c>
      <c r="F49" s="161"/>
      <c r="G49" s="82"/>
      <c r="H49" s="166">
        <f t="shared" si="6"/>
        <v>0</v>
      </c>
      <c r="I49" s="27">
        <f t="shared" si="5"/>
        <v>0</v>
      </c>
      <c r="J49" s="28">
        <f t="shared" si="5"/>
        <v>0</v>
      </c>
      <c r="K49" s="28">
        <f t="shared" si="5"/>
        <v>0</v>
      </c>
      <c r="L49" s="27">
        <f t="shared" ref="L49" si="19">L26</f>
        <v>0</v>
      </c>
      <c r="M49" s="110">
        <v>0</v>
      </c>
    </row>
    <row r="50" spans="2:13" ht="14.4">
      <c r="B50" s="29">
        <f t="shared" si="2"/>
        <v>15</v>
      </c>
      <c r="C50" s="165">
        <f t="shared" si="3"/>
        <v>0</v>
      </c>
      <c r="D50" s="161"/>
      <c r="E50" s="116">
        <f t="shared" si="4"/>
        <v>0</v>
      </c>
      <c r="F50" s="161"/>
      <c r="G50" s="82"/>
      <c r="H50" s="166">
        <f t="shared" si="6"/>
        <v>0</v>
      </c>
      <c r="I50" s="27">
        <f t="shared" si="5"/>
        <v>0</v>
      </c>
      <c r="J50" s="28">
        <f t="shared" si="5"/>
        <v>0</v>
      </c>
      <c r="K50" s="28">
        <f t="shared" si="5"/>
        <v>0</v>
      </c>
      <c r="L50" s="27">
        <f t="shared" ref="L50" si="20">L27</f>
        <v>0</v>
      </c>
      <c r="M50" s="110">
        <v>0</v>
      </c>
    </row>
    <row r="51" spans="2:13" ht="14.4">
      <c r="B51" s="29">
        <f t="shared" si="2"/>
        <v>16</v>
      </c>
      <c r="C51" s="165">
        <f t="shared" si="3"/>
        <v>0</v>
      </c>
      <c r="D51" s="161"/>
      <c r="E51" s="116">
        <f t="shared" si="4"/>
        <v>0</v>
      </c>
      <c r="F51" s="161"/>
      <c r="G51" s="82"/>
      <c r="H51" s="166">
        <f t="shared" si="6"/>
        <v>0</v>
      </c>
      <c r="I51" s="27">
        <f t="shared" si="5"/>
        <v>0</v>
      </c>
      <c r="J51" s="28">
        <f t="shared" si="5"/>
        <v>0</v>
      </c>
      <c r="K51" s="28">
        <f t="shared" si="5"/>
        <v>0</v>
      </c>
      <c r="L51" s="27">
        <f t="shared" ref="L51" si="21">L28</f>
        <v>0</v>
      </c>
      <c r="M51" s="110">
        <v>0</v>
      </c>
    </row>
    <row r="52" spans="2:13" ht="14.4">
      <c r="B52" s="29">
        <f t="shared" si="2"/>
        <v>17</v>
      </c>
      <c r="C52" s="165">
        <f t="shared" si="3"/>
        <v>0</v>
      </c>
      <c r="D52" s="161"/>
      <c r="E52" s="116">
        <f t="shared" si="4"/>
        <v>0</v>
      </c>
      <c r="F52" s="161"/>
      <c r="G52" s="82"/>
      <c r="H52" s="166">
        <f t="shared" si="6"/>
        <v>0</v>
      </c>
      <c r="I52" s="27">
        <f t="shared" ref="I52:L55" si="22">I29</f>
        <v>0</v>
      </c>
      <c r="J52" s="28">
        <f t="shared" si="22"/>
        <v>0</v>
      </c>
      <c r="K52" s="28">
        <f t="shared" si="22"/>
        <v>0</v>
      </c>
      <c r="L52" s="27">
        <f t="shared" si="22"/>
        <v>0</v>
      </c>
      <c r="M52" s="110">
        <v>0</v>
      </c>
    </row>
    <row r="53" spans="2:13" ht="14.4">
      <c r="B53" s="29">
        <f t="shared" si="2"/>
        <v>18</v>
      </c>
      <c r="C53" s="165">
        <f t="shared" si="3"/>
        <v>0</v>
      </c>
      <c r="D53" s="161"/>
      <c r="E53" s="116">
        <f t="shared" si="4"/>
        <v>0</v>
      </c>
      <c r="F53" s="161"/>
      <c r="G53" s="82"/>
      <c r="H53" s="166">
        <f t="shared" si="6"/>
        <v>0</v>
      </c>
      <c r="I53" s="27">
        <f t="shared" si="22"/>
        <v>0</v>
      </c>
      <c r="J53" s="28">
        <f t="shared" si="22"/>
        <v>0</v>
      </c>
      <c r="K53" s="28">
        <f t="shared" si="22"/>
        <v>0</v>
      </c>
      <c r="L53" s="27">
        <f t="shared" si="22"/>
        <v>0</v>
      </c>
      <c r="M53" s="110">
        <v>0</v>
      </c>
    </row>
    <row r="54" spans="2:13" ht="14.4">
      <c r="B54" s="29">
        <f t="shared" si="2"/>
        <v>19</v>
      </c>
      <c r="C54" s="165">
        <f t="shared" si="3"/>
        <v>0</v>
      </c>
      <c r="D54" s="161"/>
      <c r="E54" s="116">
        <f t="shared" si="4"/>
        <v>0</v>
      </c>
      <c r="F54" s="161"/>
      <c r="G54" s="82"/>
      <c r="H54" s="166">
        <f t="shared" si="6"/>
        <v>0</v>
      </c>
      <c r="I54" s="27">
        <f t="shared" si="22"/>
        <v>0</v>
      </c>
      <c r="J54" s="28">
        <f t="shared" si="22"/>
        <v>0</v>
      </c>
      <c r="K54" s="28">
        <f t="shared" si="22"/>
        <v>0</v>
      </c>
      <c r="L54" s="27">
        <f t="shared" si="22"/>
        <v>0</v>
      </c>
      <c r="M54" s="110">
        <v>0</v>
      </c>
    </row>
    <row r="55" spans="2:13" ht="14.4">
      <c r="B55" s="29">
        <f t="shared" si="2"/>
        <v>20</v>
      </c>
      <c r="C55" s="165">
        <f t="shared" si="3"/>
        <v>0</v>
      </c>
      <c r="D55" s="161"/>
      <c r="E55" s="116">
        <f t="shared" si="4"/>
        <v>0</v>
      </c>
      <c r="F55" s="161"/>
      <c r="G55" s="82"/>
      <c r="H55" s="166">
        <f t="shared" si="6"/>
        <v>0</v>
      </c>
      <c r="I55" s="27">
        <f t="shared" si="22"/>
        <v>0</v>
      </c>
      <c r="J55" s="28">
        <f t="shared" si="22"/>
        <v>0</v>
      </c>
      <c r="K55" s="28">
        <f t="shared" si="22"/>
        <v>0</v>
      </c>
      <c r="L55" s="27">
        <f t="shared" si="22"/>
        <v>0</v>
      </c>
      <c r="M55" s="110">
        <v>0</v>
      </c>
    </row>
    <row r="56" spans="2:13" ht="20.25" customHeight="1">
      <c r="B56" s="24" t="s">
        <v>7</v>
      </c>
      <c r="C56" s="44">
        <f>SUM(C36:C55)</f>
        <v>0</v>
      </c>
      <c r="D56" s="13"/>
      <c r="E56" s="25">
        <f>SUM(E36:E55)</f>
        <v>0</v>
      </c>
      <c r="F56" s="30"/>
      <c r="G56" s="30"/>
      <c r="H56" s="31"/>
    </row>
    <row r="57" spans="2:13">
      <c r="C57" s="13"/>
      <c r="D57" s="13"/>
    </row>
    <row r="58" spans="2:13" ht="42" customHeight="1">
      <c r="B58" s="54" t="s">
        <v>9</v>
      </c>
      <c r="C58" s="21" t="s">
        <v>53</v>
      </c>
      <c r="D58" s="21" t="s">
        <v>62</v>
      </c>
      <c r="E58" s="22" t="s">
        <v>92</v>
      </c>
      <c r="F58" s="22" t="s">
        <v>54</v>
      </c>
      <c r="G58" s="32"/>
    </row>
    <row r="59" spans="2:13">
      <c r="B59" s="33" t="s">
        <v>10</v>
      </c>
      <c r="C59" s="167">
        <v>0</v>
      </c>
      <c r="D59" s="100"/>
      <c r="E59" s="167">
        <f>ROUND((L59/12)*M59*O59*P59,2)</f>
        <v>0</v>
      </c>
      <c r="F59" s="100"/>
    </row>
    <row r="60" spans="2:13">
      <c r="B60" s="33" t="s">
        <v>11</v>
      </c>
      <c r="C60" s="167">
        <v>0</v>
      </c>
      <c r="D60" s="100"/>
      <c r="E60" s="167">
        <f>ROUND((L60/12)*M60*O60*P60,2)</f>
        <v>0</v>
      </c>
      <c r="F60" s="100"/>
    </row>
    <row r="61" spans="2:13">
      <c r="B61" s="33" t="s">
        <v>12</v>
      </c>
      <c r="C61" s="167">
        <v>0</v>
      </c>
      <c r="D61" s="100"/>
      <c r="E61" s="167">
        <v>0</v>
      </c>
      <c r="F61" s="100"/>
    </row>
    <row r="62" spans="2:13">
      <c r="B62" s="33" t="s">
        <v>13</v>
      </c>
      <c r="C62" s="167">
        <v>0</v>
      </c>
      <c r="D62" s="100"/>
      <c r="E62" s="167">
        <f>ROUND((L62/12)*M62*O62*P62,2)</f>
        <v>0</v>
      </c>
      <c r="F62" s="100"/>
    </row>
    <row r="63" spans="2:13">
      <c r="B63" s="33" t="s">
        <v>14</v>
      </c>
      <c r="C63" s="167">
        <v>0</v>
      </c>
      <c r="D63" s="100"/>
      <c r="E63" s="167">
        <f>ROUND((L63/12)*M63*O63*P63,2)</f>
        <v>0</v>
      </c>
      <c r="F63" s="100"/>
    </row>
    <row r="64" spans="2:13">
      <c r="B64" s="33" t="s">
        <v>15</v>
      </c>
      <c r="C64" s="167">
        <v>0</v>
      </c>
      <c r="D64" s="100"/>
      <c r="E64" s="167">
        <f>ROUND((L64/12)*M64*O64*P64,2)</f>
        <v>0</v>
      </c>
      <c r="F64" s="100"/>
    </row>
    <row r="65" spans="2:6">
      <c r="B65" s="33" t="s">
        <v>16</v>
      </c>
      <c r="C65" s="167">
        <v>0</v>
      </c>
      <c r="D65" s="100"/>
      <c r="E65" s="167">
        <f>ROUND((L65/12)*M65*O65*P65,2)</f>
        <v>0</v>
      </c>
      <c r="F65" s="100"/>
    </row>
    <row r="66" spans="2:6">
      <c r="B66" s="33" t="s">
        <v>17</v>
      </c>
      <c r="C66" s="167">
        <v>0</v>
      </c>
      <c r="D66" s="100"/>
      <c r="E66" s="167">
        <f t="shared" ref="E66:E70" si="23">ROUND((L66/12)*M66*O66*P66,2)</f>
        <v>0</v>
      </c>
      <c r="F66" s="100"/>
    </row>
    <row r="67" spans="2:6">
      <c r="B67" s="33" t="s">
        <v>18</v>
      </c>
      <c r="C67" s="167">
        <v>0</v>
      </c>
      <c r="D67" s="100"/>
      <c r="E67" s="167">
        <f t="shared" si="23"/>
        <v>0</v>
      </c>
      <c r="F67" s="100"/>
    </row>
    <row r="68" spans="2:6">
      <c r="B68" s="33" t="s">
        <v>19</v>
      </c>
      <c r="C68" s="167">
        <v>0</v>
      </c>
      <c r="D68" s="100"/>
      <c r="E68" s="167">
        <f t="shared" si="23"/>
        <v>0</v>
      </c>
      <c r="F68" s="100"/>
    </row>
    <row r="69" spans="2:6">
      <c r="B69" s="33" t="s">
        <v>20</v>
      </c>
      <c r="C69" s="167">
        <v>0</v>
      </c>
      <c r="D69" s="100"/>
      <c r="E69" s="167">
        <f t="shared" si="23"/>
        <v>0</v>
      </c>
      <c r="F69" s="100"/>
    </row>
    <row r="70" spans="2:6">
      <c r="B70" s="47" t="s">
        <v>43</v>
      </c>
      <c r="C70" s="167">
        <v>0</v>
      </c>
      <c r="D70" s="100"/>
      <c r="E70" s="167">
        <f t="shared" si="23"/>
        <v>0</v>
      </c>
      <c r="F70" s="100"/>
    </row>
    <row r="71" spans="2:6" ht="20.25" customHeight="1">
      <c r="B71" s="34" t="s">
        <v>7</v>
      </c>
      <c r="C71" s="43">
        <f>SUM(C59:C70)</f>
        <v>0</v>
      </c>
      <c r="D71" s="13"/>
      <c r="E71" s="43">
        <f>SUM(E59:E70)</f>
        <v>0</v>
      </c>
    </row>
    <row r="72" spans="2:6">
      <c r="C72" s="13"/>
      <c r="D72" s="13"/>
    </row>
    <row r="73" spans="2:6" ht="39.75" customHeight="1">
      <c r="B73" s="53" t="s">
        <v>21</v>
      </c>
      <c r="C73" s="21" t="s">
        <v>53</v>
      </c>
      <c r="D73" s="21" t="s">
        <v>62</v>
      </c>
      <c r="E73" s="22" t="s">
        <v>92</v>
      </c>
      <c r="F73" s="22" t="s">
        <v>54</v>
      </c>
    </row>
    <row r="74" spans="2:6" s="23" customFormat="1" ht="55.5" customHeight="1">
      <c r="B74" s="130" t="s">
        <v>22</v>
      </c>
      <c r="C74" s="168">
        <v>0</v>
      </c>
      <c r="D74" s="132" t="s">
        <v>0</v>
      </c>
      <c r="E74" s="168">
        <v>0</v>
      </c>
      <c r="F74" s="132"/>
    </row>
    <row r="75" spans="2:6" s="23" customFormat="1" ht="55.5" customHeight="1">
      <c r="B75" s="130" t="s">
        <v>23</v>
      </c>
      <c r="C75" s="168">
        <v>0</v>
      </c>
      <c r="D75" s="132" t="s">
        <v>0</v>
      </c>
      <c r="E75" s="168">
        <v>0</v>
      </c>
      <c r="F75" s="132"/>
    </row>
    <row r="76" spans="2:6" s="23" customFormat="1" ht="55.5" customHeight="1">
      <c r="B76" s="130" t="s">
        <v>24</v>
      </c>
      <c r="C76" s="168">
        <v>0</v>
      </c>
      <c r="D76" s="132" t="s">
        <v>0</v>
      </c>
      <c r="E76" s="168">
        <v>0</v>
      </c>
      <c r="F76" s="132"/>
    </row>
    <row r="77" spans="2:6" s="23" customFormat="1" ht="55.5" customHeight="1">
      <c r="B77" s="130" t="s">
        <v>25</v>
      </c>
      <c r="C77" s="168">
        <v>0</v>
      </c>
      <c r="D77" s="132" t="s">
        <v>0</v>
      </c>
      <c r="E77" s="168">
        <v>0</v>
      </c>
      <c r="F77" s="132"/>
    </row>
    <row r="78" spans="2:6" s="23" customFormat="1" ht="55.5" customHeight="1">
      <c r="B78" s="130" t="s">
        <v>26</v>
      </c>
      <c r="C78" s="168">
        <v>0</v>
      </c>
      <c r="D78" s="108" t="s">
        <v>0</v>
      </c>
      <c r="E78" s="168">
        <v>0</v>
      </c>
      <c r="F78" s="108"/>
    </row>
    <row r="79" spans="2:6" ht="20.25" customHeight="1">
      <c r="B79" s="34" t="s">
        <v>7</v>
      </c>
      <c r="C79" s="35">
        <f>SUM(C74:C78)</f>
        <v>0</v>
      </c>
      <c r="D79" s="13"/>
      <c r="E79" s="43">
        <f>SUM(E74:E78)</f>
        <v>0</v>
      </c>
    </row>
    <row r="80" spans="2:6">
      <c r="C80" s="13"/>
      <c r="D80" s="13"/>
    </row>
    <row r="81" spans="2:6" ht="39.75" customHeight="1">
      <c r="B81" s="53" t="s">
        <v>28</v>
      </c>
      <c r="C81" s="21" t="s">
        <v>53</v>
      </c>
      <c r="D81" s="21" t="s">
        <v>62</v>
      </c>
      <c r="E81" s="22" t="s">
        <v>92</v>
      </c>
      <c r="F81" s="22" t="s">
        <v>54</v>
      </c>
    </row>
    <row r="82" spans="2:6" ht="42.75" customHeight="1">
      <c r="B82" s="172" t="s">
        <v>29</v>
      </c>
      <c r="C82" s="169">
        <v>0</v>
      </c>
      <c r="D82" s="111"/>
      <c r="E82" s="131">
        <v>0</v>
      </c>
      <c r="F82" s="111"/>
    </row>
    <row r="83" spans="2:6" ht="42.75" customHeight="1">
      <c r="B83" s="172" t="s">
        <v>30</v>
      </c>
      <c r="C83" s="169">
        <v>0</v>
      </c>
      <c r="D83" s="111"/>
      <c r="E83" s="131">
        <v>0</v>
      </c>
      <c r="F83" s="111"/>
    </row>
    <row r="84" spans="2:6" ht="42.75" customHeight="1">
      <c r="B84" s="172" t="s">
        <v>31</v>
      </c>
      <c r="C84" s="169">
        <v>0</v>
      </c>
      <c r="D84" s="111"/>
      <c r="E84" s="131">
        <v>0</v>
      </c>
      <c r="F84" s="111"/>
    </row>
    <row r="85" spans="2:6" ht="46.5" customHeight="1">
      <c r="B85" s="172" t="s">
        <v>270</v>
      </c>
      <c r="C85" s="169">
        <v>0</v>
      </c>
      <c r="D85" s="157"/>
      <c r="E85" s="131">
        <v>0</v>
      </c>
      <c r="F85" s="157"/>
    </row>
    <row r="86" spans="2:6" ht="28.5" customHeight="1">
      <c r="B86" s="112" t="s">
        <v>268</v>
      </c>
      <c r="C86" s="169">
        <v>0</v>
      </c>
      <c r="D86" s="111"/>
      <c r="E86" s="131">
        <v>0</v>
      </c>
      <c r="F86" s="111"/>
    </row>
    <row r="87" spans="2:6" ht="28.5" customHeight="1">
      <c r="B87" s="112" t="s">
        <v>268</v>
      </c>
      <c r="C87" s="169">
        <v>0</v>
      </c>
      <c r="D87" s="157"/>
      <c r="E87" s="131">
        <v>0</v>
      </c>
      <c r="F87" s="157"/>
    </row>
    <row r="88" spans="2:6" ht="28.5" customHeight="1">
      <c r="B88" s="112" t="s">
        <v>268</v>
      </c>
      <c r="C88" s="169">
        <v>0</v>
      </c>
      <c r="D88" s="111"/>
      <c r="E88" s="131">
        <v>0</v>
      </c>
      <c r="F88" s="111"/>
    </row>
    <row r="89" spans="2:6" ht="28.5" customHeight="1">
      <c r="B89" s="112" t="s">
        <v>268</v>
      </c>
      <c r="C89" s="169">
        <v>0</v>
      </c>
      <c r="D89" s="111"/>
      <c r="E89" s="131">
        <v>0</v>
      </c>
      <c r="F89" s="111"/>
    </row>
    <row r="90" spans="2:6" ht="28.5" customHeight="1">
      <c r="B90" s="112" t="s">
        <v>268</v>
      </c>
      <c r="C90" s="169">
        <v>0</v>
      </c>
      <c r="D90" s="111"/>
      <c r="E90" s="131">
        <v>0</v>
      </c>
      <c r="F90" s="111"/>
    </row>
    <row r="91" spans="2:6" ht="28.5" customHeight="1">
      <c r="B91" s="112" t="s">
        <v>268</v>
      </c>
      <c r="C91" s="169">
        <v>0</v>
      </c>
      <c r="D91" s="111"/>
      <c r="E91" s="131">
        <v>0</v>
      </c>
      <c r="F91" s="111"/>
    </row>
    <row r="92" spans="2:6" ht="19.5" customHeight="1">
      <c r="B92" s="34" t="s">
        <v>7</v>
      </c>
      <c r="C92" s="35">
        <f>SUM(C82:C91)</f>
        <v>0</v>
      </c>
      <c r="D92" s="13"/>
      <c r="E92" s="35">
        <f>SUM(E82:E91)</f>
        <v>0</v>
      </c>
    </row>
    <row r="93" spans="2:6">
      <c r="C93" s="13"/>
      <c r="D93" s="13"/>
    </row>
    <row r="94" spans="2:6" ht="41.25" customHeight="1">
      <c r="B94" s="53" t="s">
        <v>27</v>
      </c>
      <c r="C94" s="21" t="s">
        <v>53</v>
      </c>
      <c r="D94" s="21" t="s">
        <v>62</v>
      </c>
      <c r="E94" s="22" t="s">
        <v>92</v>
      </c>
      <c r="F94" s="22" t="s">
        <v>54</v>
      </c>
    </row>
    <row r="95" spans="2:6" ht="14.4">
      <c r="B95" s="77"/>
      <c r="C95" s="167">
        <v>0</v>
      </c>
      <c r="D95" s="100"/>
      <c r="E95" s="131">
        <v>0</v>
      </c>
      <c r="F95" s="100"/>
    </row>
    <row r="96" spans="2:6" ht="12.75" customHeight="1">
      <c r="B96" s="77"/>
      <c r="C96" s="167">
        <v>0</v>
      </c>
      <c r="D96" s="100"/>
      <c r="E96" s="131">
        <v>0</v>
      </c>
      <c r="F96" s="100"/>
    </row>
    <row r="97" spans="2:6" ht="12.75" customHeight="1">
      <c r="B97" s="77"/>
      <c r="C97" s="167">
        <v>0</v>
      </c>
      <c r="D97" s="100"/>
      <c r="E97" s="131">
        <v>0</v>
      </c>
      <c r="F97" s="100"/>
    </row>
    <row r="98" spans="2:6" ht="19.5" customHeight="1">
      <c r="B98" s="34" t="s">
        <v>7</v>
      </c>
      <c r="C98" s="35">
        <f>SUM(C95:C97)</f>
        <v>0</v>
      </c>
      <c r="D98" s="13"/>
      <c r="E98" s="35">
        <f>SUM(E95:E97)</f>
        <v>0</v>
      </c>
    </row>
    <row r="99" spans="2:6">
      <c r="C99" s="13"/>
      <c r="D99" s="13"/>
    </row>
    <row r="100" spans="2:6" ht="42" customHeight="1">
      <c r="B100" s="53" t="s">
        <v>33</v>
      </c>
      <c r="C100" s="21" t="s">
        <v>53</v>
      </c>
      <c r="D100" s="21" t="s">
        <v>62</v>
      </c>
      <c r="E100" s="22" t="s">
        <v>92</v>
      </c>
      <c r="F100" s="22" t="s">
        <v>54</v>
      </c>
    </row>
    <row r="101" spans="2:6" ht="22.5" customHeight="1">
      <c r="B101" s="77" t="s">
        <v>34</v>
      </c>
      <c r="C101" s="167">
        <v>0</v>
      </c>
      <c r="D101" s="111" t="s">
        <v>0</v>
      </c>
      <c r="E101" s="167">
        <v>0</v>
      </c>
      <c r="F101" s="111"/>
    </row>
    <row r="102" spans="2:6" ht="22.5" customHeight="1">
      <c r="B102" s="77" t="s">
        <v>4</v>
      </c>
      <c r="C102" s="167">
        <v>0</v>
      </c>
      <c r="D102" s="100"/>
      <c r="E102" s="167">
        <v>0</v>
      </c>
      <c r="F102" s="100"/>
    </row>
    <row r="103" spans="2:6" ht="22.5" customHeight="1">
      <c r="B103" s="77" t="s">
        <v>4</v>
      </c>
      <c r="C103" s="167">
        <v>0</v>
      </c>
      <c r="D103" s="100"/>
      <c r="E103" s="167">
        <v>0</v>
      </c>
      <c r="F103" s="100"/>
    </row>
    <row r="104" spans="2:6" ht="22.5" customHeight="1">
      <c r="B104" s="77" t="s">
        <v>4</v>
      </c>
      <c r="C104" s="167">
        <v>0</v>
      </c>
      <c r="D104" s="100"/>
      <c r="E104" s="167">
        <v>0</v>
      </c>
      <c r="F104" s="100"/>
    </row>
    <row r="105" spans="2:6" ht="22.5" customHeight="1">
      <c r="B105" s="77" t="s">
        <v>4</v>
      </c>
      <c r="C105" s="167">
        <v>0</v>
      </c>
      <c r="D105" s="100"/>
      <c r="E105" s="167">
        <v>0</v>
      </c>
      <c r="F105" s="100"/>
    </row>
    <row r="106" spans="2:6" ht="22.5" customHeight="1">
      <c r="B106" s="77" t="s">
        <v>4</v>
      </c>
      <c r="C106" s="167">
        <v>0</v>
      </c>
      <c r="D106" s="100"/>
      <c r="E106" s="167">
        <v>0</v>
      </c>
      <c r="F106" s="100"/>
    </row>
    <row r="107" spans="2:6" ht="22.5" customHeight="1">
      <c r="B107" s="77" t="s">
        <v>4</v>
      </c>
      <c r="C107" s="167">
        <v>0</v>
      </c>
      <c r="D107" s="100"/>
      <c r="E107" s="167">
        <v>0</v>
      </c>
      <c r="F107" s="100"/>
    </row>
    <row r="108" spans="2:6" ht="22.5" customHeight="1">
      <c r="B108" s="77" t="s">
        <v>4</v>
      </c>
      <c r="C108" s="167">
        <v>0</v>
      </c>
      <c r="D108" s="100"/>
      <c r="E108" s="167">
        <v>0</v>
      </c>
      <c r="F108" s="100"/>
    </row>
    <row r="109" spans="2:6" ht="22.5" customHeight="1">
      <c r="B109" s="77" t="s">
        <v>4</v>
      </c>
      <c r="C109" s="167">
        <v>0</v>
      </c>
      <c r="D109" s="100"/>
      <c r="E109" s="167">
        <v>0</v>
      </c>
      <c r="F109" s="100"/>
    </row>
    <row r="110" spans="2:6" ht="22.5" customHeight="1">
      <c r="B110" s="77" t="s">
        <v>4</v>
      </c>
      <c r="C110" s="167">
        <v>0</v>
      </c>
      <c r="D110" s="100"/>
      <c r="E110" s="167">
        <v>0</v>
      </c>
      <c r="F110" s="100"/>
    </row>
    <row r="111" spans="2:6" ht="22.5" customHeight="1">
      <c r="B111" s="77" t="s">
        <v>4</v>
      </c>
      <c r="C111" s="167">
        <v>0</v>
      </c>
      <c r="D111" s="100"/>
      <c r="E111" s="167">
        <v>0</v>
      </c>
      <c r="F111" s="100"/>
    </row>
    <row r="112" spans="2:6" ht="22.5" customHeight="1">
      <c r="B112" s="77" t="s">
        <v>4</v>
      </c>
      <c r="C112" s="167">
        <v>0</v>
      </c>
      <c r="D112" s="100"/>
      <c r="E112" s="167">
        <v>0</v>
      </c>
      <c r="F112" s="100"/>
    </row>
    <row r="113" spans="2:11" ht="22.5" customHeight="1">
      <c r="B113" s="77" t="s">
        <v>4</v>
      </c>
      <c r="C113" s="167">
        <v>0</v>
      </c>
      <c r="D113" s="100"/>
      <c r="E113" s="167">
        <v>0</v>
      </c>
      <c r="F113" s="100"/>
    </row>
    <row r="114" spans="2:11" ht="22.5" customHeight="1">
      <c r="B114" s="77" t="s">
        <v>4</v>
      </c>
      <c r="C114" s="167">
        <v>0</v>
      </c>
      <c r="D114" s="100"/>
      <c r="E114" s="167">
        <v>0</v>
      </c>
      <c r="F114" s="100"/>
    </row>
    <row r="115" spans="2:11" ht="22.5" customHeight="1">
      <c r="B115" s="77" t="s">
        <v>4</v>
      </c>
      <c r="C115" s="167">
        <v>0</v>
      </c>
      <c r="D115" s="100"/>
      <c r="E115" s="167">
        <v>0</v>
      </c>
      <c r="F115" s="100"/>
    </row>
    <row r="116" spans="2:11" ht="20.25" customHeight="1">
      <c r="B116" s="39" t="s">
        <v>7</v>
      </c>
      <c r="C116" s="35">
        <f>SUM(C101:C115)</f>
        <v>0</v>
      </c>
      <c r="D116" s="13"/>
      <c r="E116" s="35">
        <f>SUM(E101:E115)</f>
        <v>0</v>
      </c>
    </row>
    <row r="117" spans="2:11">
      <c r="C117" s="13"/>
      <c r="D117" s="13"/>
    </row>
    <row r="118" spans="2:11" ht="42" customHeight="1">
      <c r="B118" s="56" t="s">
        <v>59</v>
      </c>
      <c r="C118" s="21" t="s">
        <v>53</v>
      </c>
      <c r="D118" s="21" t="s">
        <v>62</v>
      </c>
      <c r="E118" s="22" t="s">
        <v>92</v>
      </c>
      <c r="F118" s="22" t="s">
        <v>54</v>
      </c>
    </row>
    <row r="119" spans="2:11" ht="20.25" customHeight="1">
      <c r="B119" s="46"/>
      <c r="C119" s="35">
        <f>C33+C56+C71+C79+C92+C98+C116</f>
        <v>0</v>
      </c>
      <c r="D119" s="163"/>
      <c r="E119" s="35">
        <f>E33+E56+E71+E79+E92+E98+E116</f>
        <v>0</v>
      </c>
      <c r="F119" s="163"/>
    </row>
    <row r="121" spans="2:11" ht="49.5" customHeight="1">
      <c r="B121" s="57" t="s">
        <v>32</v>
      </c>
      <c r="C121" s="21" t="s">
        <v>53</v>
      </c>
      <c r="D121" s="21" t="s">
        <v>62</v>
      </c>
      <c r="E121" s="22" t="s">
        <v>92</v>
      </c>
      <c r="F121" s="22" t="s">
        <v>54</v>
      </c>
      <c r="H121" s="303" t="s">
        <v>61</v>
      </c>
      <c r="I121" s="304"/>
      <c r="J121" s="305" t="s">
        <v>60</v>
      </c>
      <c r="K121" s="306"/>
    </row>
    <row r="122" spans="2:11" ht="19.5" customHeight="1">
      <c r="B122" s="114"/>
      <c r="C122" s="169">
        <v>0</v>
      </c>
      <c r="D122" s="111"/>
      <c r="E122" s="169">
        <v>0</v>
      </c>
      <c r="F122" s="108"/>
      <c r="G122" s="82"/>
      <c r="H122" s="298">
        <v>0</v>
      </c>
      <c r="I122" s="298"/>
      <c r="J122" s="298">
        <v>0</v>
      </c>
      <c r="K122" s="298"/>
    </row>
    <row r="123" spans="2:11" ht="19.5" customHeight="1">
      <c r="B123" s="114"/>
      <c r="C123" s="169">
        <v>0</v>
      </c>
      <c r="D123" s="111"/>
      <c r="E123" s="169">
        <v>0</v>
      </c>
      <c r="F123" s="108"/>
      <c r="G123" s="82"/>
      <c r="H123" s="298">
        <v>0</v>
      </c>
      <c r="I123" s="298"/>
      <c r="J123" s="298">
        <v>0</v>
      </c>
      <c r="K123" s="298"/>
    </row>
    <row r="124" spans="2:11" ht="19.5" customHeight="1">
      <c r="B124" s="114"/>
      <c r="C124" s="169">
        <v>0</v>
      </c>
      <c r="D124" s="111"/>
      <c r="E124" s="169">
        <v>0</v>
      </c>
      <c r="F124" s="108"/>
      <c r="G124" s="82"/>
      <c r="H124" s="298">
        <v>0</v>
      </c>
      <c r="I124" s="298"/>
      <c r="J124" s="298">
        <v>0</v>
      </c>
      <c r="K124" s="298"/>
    </row>
    <row r="125" spans="2:11" ht="19.5" customHeight="1">
      <c r="B125" s="114"/>
      <c r="C125" s="169">
        <v>0</v>
      </c>
      <c r="D125" s="111"/>
      <c r="E125" s="169">
        <v>0</v>
      </c>
      <c r="F125" s="108"/>
      <c r="G125" s="82"/>
      <c r="H125" s="298">
        <v>0</v>
      </c>
      <c r="I125" s="298"/>
      <c r="J125" s="298">
        <v>0</v>
      </c>
      <c r="K125" s="298"/>
    </row>
    <row r="126" spans="2:11" ht="19.5" customHeight="1">
      <c r="B126" s="114" t="s">
        <v>0</v>
      </c>
      <c r="C126" s="169">
        <v>0</v>
      </c>
      <c r="D126" s="111" t="s">
        <v>273</v>
      </c>
      <c r="E126" s="169">
        <v>0</v>
      </c>
      <c r="F126" s="108"/>
      <c r="G126" s="82"/>
      <c r="H126" s="298">
        <v>0</v>
      </c>
      <c r="I126" s="298"/>
      <c r="J126" s="298">
        <v>0</v>
      </c>
      <c r="K126" s="298"/>
    </row>
    <row r="127" spans="2:11" ht="19.5" customHeight="1">
      <c r="B127" s="114"/>
      <c r="C127" s="169">
        <v>0</v>
      </c>
      <c r="D127" s="111"/>
      <c r="E127" s="169">
        <v>0</v>
      </c>
      <c r="F127" s="108"/>
      <c r="G127" s="82"/>
      <c r="H127" s="298">
        <v>0</v>
      </c>
      <c r="I127" s="298"/>
      <c r="J127" s="298">
        <v>0</v>
      </c>
      <c r="K127" s="298"/>
    </row>
    <row r="128" spans="2:11" ht="19.5" customHeight="1">
      <c r="B128" s="114"/>
      <c r="C128" s="169">
        <v>0</v>
      </c>
      <c r="D128" s="111"/>
      <c r="E128" s="169">
        <v>0</v>
      </c>
      <c r="F128" s="108"/>
      <c r="G128" s="82"/>
      <c r="H128" s="298">
        <v>0</v>
      </c>
      <c r="I128" s="298"/>
      <c r="J128" s="298">
        <v>0</v>
      </c>
      <c r="K128" s="298"/>
    </row>
    <row r="129" spans="2:11" ht="19.5" customHeight="1">
      <c r="B129" s="114"/>
      <c r="C129" s="169">
        <v>0</v>
      </c>
      <c r="D129" s="111"/>
      <c r="E129" s="169">
        <v>0</v>
      </c>
      <c r="F129" s="108"/>
      <c r="G129" s="82"/>
      <c r="H129" s="298">
        <v>0</v>
      </c>
      <c r="I129" s="298"/>
      <c r="J129" s="298">
        <v>0</v>
      </c>
      <c r="K129" s="298"/>
    </row>
    <row r="130" spans="2:11" ht="19.5" customHeight="1">
      <c r="B130" s="114"/>
      <c r="C130" s="169">
        <v>0</v>
      </c>
      <c r="D130" s="111"/>
      <c r="E130" s="169">
        <v>0</v>
      </c>
      <c r="F130" s="108"/>
      <c r="G130" s="82"/>
      <c r="H130" s="298">
        <v>0</v>
      </c>
      <c r="I130" s="298"/>
      <c r="J130" s="298">
        <v>0</v>
      </c>
      <c r="K130" s="298"/>
    </row>
    <row r="131" spans="2:11" ht="19.5" customHeight="1">
      <c r="B131" s="114"/>
      <c r="C131" s="169">
        <v>0</v>
      </c>
      <c r="D131" s="111"/>
      <c r="E131" s="169">
        <v>0</v>
      </c>
      <c r="F131" s="108"/>
      <c r="G131" s="82"/>
      <c r="H131" s="298">
        <v>0</v>
      </c>
      <c r="I131" s="298"/>
      <c r="J131" s="298">
        <v>0</v>
      </c>
      <c r="K131" s="298"/>
    </row>
    <row r="132" spans="2:11" ht="20.25" customHeight="1">
      <c r="B132" s="39" t="s">
        <v>7</v>
      </c>
      <c r="C132" s="35">
        <f>SUM(C122:C131)</f>
        <v>0</v>
      </c>
      <c r="D132" s="13"/>
      <c r="E132" s="35">
        <f>SUM(E122:E131)</f>
        <v>0</v>
      </c>
      <c r="H132" s="299">
        <f>SUM(H122:I131)</f>
        <v>0</v>
      </c>
      <c r="I132" s="300"/>
      <c r="J132" s="299">
        <f>SUM(J122:K131)</f>
        <v>0</v>
      </c>
      <c r="K132" s="300"/>
    </row>
    <row r="133" spans="2:11">
      <c r="C133" s="13"/>
      <c r="D133" s="13"/>
    </row>
    <row r="134" spans="2:11" ht="42" customHeight="1">
      <c r="B134" s="57" t="s">
        <v>35</v>
      </c>
      <c r="C134" s="21" t="s">
        <v>53</v>
      </c>
      <c r="D134" s="21" t="s">
        <v>62</v>
      </c>
      <c r="E134" s="22" t="s">
        <v>92</v>
      </c>
      <c r="F134" s="22" t="s">
        <v>54</v>
      </c>
    </row>
    <row r="135" spans="2:11" ht="26.25" customHeight="1">
      <c r="B135" s="133">
        <v>0</v>
      </c>
      <c r="C135" s="167">
        <f>ROUND(C119+H122+H123+H124+H125+H126+H127+H128+H129+H130+H131,2)*B135</f>
        <v>0</v>
      </c>
      <c r="D135" s="100" t="s">
        <v>0</v>
      </c>
      <c r="E135" s="167">
        <f>ROUND(E119+J122+J123+J124+J125+J126+J127+J128+J129+J130+J131,2)*B135</f>
        <v>0</v>
      </c>
      <c r="F135" s="108"/>
    </row>
    <row r="136" spans="2:11" ht="14.4">
      <c r="B136" s="134" t="s">
        <v>102</v>
      </c>
      <c r="C136" s="169">
        <v>0</v>
      </c>
      <c r="D136" s="100"/>
      <c r="E136" s="131">
        <v>0</v>
      </c>
      <c r="F136" s="108"/>
    </row>
    <row r="137" spans="2:11" ht="21" customHeight="1">
      <c r="B137" s="39" t="s">
        <v>7</v>
      </c>
      <c r="C137" s="35">
        <f>SUM(C135:C136)</f>
        <v>0</v>
      </c>
      <c r="D137" s="13"/>
      <c r="E137" s="35">
        <f>SUM(E135:E136)</f>
        <v>0</v>
      </c>
    </row>
    <row r="138" spans="2:11" ht="12.75" customHeight="1"/>
    <row r="140" spans="2:11">
      <c r="C140" s="13"/>
    </row>
    <row r="141" spans="2:11">
      <c r="C141" s="13"/>
    </row>
    <row r="142" spans="2:11">
      <c r="C142" s="13"/>
      <c r="D142" s="13"/>
    </row>
    <row r="143" spans="2:11">
      <c r="C143" s="13"/>
      <c r="D143" s="13"/>
    </row>
  </sheetData>
  <sheetProtection password="CB76" sheet="1" objects="1" scenarios="1"/>
  <mergeCells count="26">
    <mergeCell ref="B1:L1"/>
    <mergeCell ref="H11:L11"/>
    <mergeCell ref="H121:I121"/>
    <mergeCell ref="H122:I122"/>
    <mergeCell ref="H123:I123"/>
    <mergeCell ref="J121:K121"/>
    <mergeCell ref="J122:K122"/>
    <mergeCell ref="J123:K123"/>
    <mergeCell ref="J125:K125"/>
    <mergeCell ref="J126:K126"/>
    <mergeCell ref="J127:K127"/>
    <mergeCell ref="J128:K128"/>
    <mergeCell ref="H124:I124"/>
    <mergeCell ref="J124:K124"/>
    <mergeCell ref="H125:I125"/>
    <mergeCell ref="H126:I126"/>
    <mergeCell ref="H127:I127"/>
    <mergeCell ref="H128:I128"/>
    <mergeCell ref="H129:I129"/>
    <mergeCell ref="J129:K129"/>
    <mergeCell ref="J130:K130"/>
    <mergeCell ref="J131:K131"/>
    <mergeCell ref="H132:I132"/>
    <mergeCell ref="J132:K132"/>
    <mergeCell ref="H130:I130"/>
    <mergeCell ref="H131:I131"/>
  </mergeCells>
  <pageMargins left="0.2" right="0.2" top="0.25" bottom="0.25" header="0.3" footer="0.3"/>
  <pageSetup scale="60"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3"/>
  <sheetViews>
    <sheetView zoomScale="90" zoomScaleNormal="90" workbookViewId="0">
      <selection activeCell="D3" sqref="D3"/>
    </sheetView>
  </sheetViews>
  <sheetFormatPr defaultColWidth="9.28515625" defaultRowHeight="13.8"/>
  <cols>
    <col min="1" max="1" width="2.28515625" style="13" customWidth="1"/>
    <col min="2" max="2" width="48.28515625" style="13" customWidth="1"/>
    <col min="3" max="3" width="18.42578125" style="14" customWidth="1"/>
    <col min="4" max="4" width="80.28515625" style="40" customWidth="1"/>
    <col min="5" max="5" width="17.7109375" style="13" customWidth="1"/>
    <col min="6" max="6" width="49.7109375" style="13" customWidth="1"/>
    <col min="7" max="7" width="2" style="13" customWidth="1"/>
    <col min="8" max="8" width="16.42578125" style="13" customWidth="1"/>
    <col min="9" max="12" width="13" style="13" customWidth="1"/>
    <col min="13" max="13" width="12.140625" style="13" customWidth="1"/>
    <col min="14" max="16384" width="9.28515625" style="13"/>
  </cols>
  <sheetData>
    <row r="1" spans="2:12" ht="27" customHeight="1">
      <c r="B1" s="301" t="s">
        <v>87</v>
      </c>
      <c r="C1" s="301"/>
      <c r="D1" s="301"/>
      <c r="E1" s="301"/>
      <c r="F1" s="301"/>
      <c r="G1" s="301"/>
      <c r="H1" s="301"/>
      <c r="I1" s="301"/>
      <c r="J1" s="301"/>
      <c r="K1" s="301"/>
      <c r="L1" s="301"/>
    </row>
    <row r="2" spans="2:12" ht="6" customHeight="1">
      <c r="B2" s="158"/>
      <c r="C2" s="158"/>
      <c r="D2" s="158"/>
      <c r="E2" s="158"/>
      <c r="F2" s="158"/>
      <c r="G2" s="158"/>
      <c r="H2" s="158"/>
      <c r="I2" s="158"/>
      <c r="J2" s="158"/>
      <c r="K2" s="158"/>
      <c r="L2" s="158"/>
    </row>
    <row r="3" spans="2:12" ht="18" customHeight="1">
      <c r="C3" s="49" t="s">
        <v>64</v>
      </c>
      <c r="D3" s="101" t="s">
        <v>99</v>
      </c>
      <c r="E3" s="16"/>
      <c r="F3" s="16"/>
      <c r="G3" s="16"/>
      <c r="H3" s="17"/>
      <c r="J3" s="18"/>
      <c r="K3" s="18"/>
    </row>
    <row r="4" spans="2:12" ht="18" customHeight="1">
      <c r="C4" s="58" t="s">
        <v>75</v>
      </c>
      <c r="D4" s="139">
        <f>'Subcontractor Proposed Budget'!D4</f>
        <v>0</v>
      </c>
      <c r="E4" s="19"/>
      <c r="F4" s="19"/>
      <c r="G4" s="19"/>
      <c r="H4" s="17"/>
      <c r="J4" s="20"/>
      <c r="K4" s="20"/>
    </row>
    <row r="5" spans="2:12" ht="18" customHeight="1">
      <c r="B5" s="102"/>
      <c r="C5" s="103" t="s">
        <v>81</v>
      </c>
      <c r="D5" s="104">
        <f>C33+C56+C71+C79+C92+C98+C116+C132+C137</f>
        <v>0</v>
      </c>
      <c r="E5" s="19"/>
      <c r="F5" s="19"/>
      <c r="G5" s="19"/>
      <c r="H5" s="17"/>
      <c r="J5" s="20"/>
      <c r="K5" s="20"/>
    </row>
    <row r="6" spans="2:12" ht="18" customHeight="1">
      <c r="B6" s="102"/>
      <c r="C6" s="103" t="s">
        <v>82</v>
      </c>
      <c r="D6" s="104">
        <f>E33+E56+E71+E79+E92+E98+E116+E132+E137</f>
        <v>0</v>
      </c>
      <c r="E6" s="19"/>
      <c r="F6" s="19"/>
      <c r="G6" s="19"/>
      <c r="H6" s="17"/>
      <c r="J6" s="20"/>
      <c r="K6" s="20"/>
    </row>
    <row r="7" spans="2:12" ht="18" customHeight="1">
      <c r="B7" s="102"/>
      <c r="C7" s="105" t="s">
        <v>76</v>
      </c>
      <c r="D7" s="106" t="s">
        <v>46</v>
      </c>
      <c r="E7" s="19"/>
      <c r="F7" s="19"/>
      <c r="G7" s="19"/>
      <c r="H7" s="17"/>
      <c r="J7" s="18"/>
      <c r="K7" s="18"/>
    </row>
    <row r="8" spans="2:12" ht="18" customHeight="1">
      <c r="C8" s="49" t="s">
        <v>77</v>
      </c>
      <c r="D8" s="101" t="s">
        <v>99</v>
      </c>
    </row>
    <row r="9" spans="2:12" ht="18" customHeight="1">
      <c r="C9" s="50" t="s">
        <v>78</v>
      </c>
      <c r="D9" s="101" t="s">
        <v>99</v>
      </c>
    </row>
    <row r="10" spans="2:12" ht="6.75" customHeight="1">
      <c r="C10" s="50"/>
      <c r="D10" s="59"/>
    </row>
    <row r="11" spans="2:12" ht="15.6">
      <c r="D11" s="15" t="s">
        <v>0</v>
      </c>
      <c r="H11" s="302" t="s">
        <v>55</v>
      </c>
      <c r="I11" s="302"/>
      <c r="J11" s="302"/>
      <c r="K11" s="302"/>
      <c r="L11" s="302"/>
    </row>
    <row r="12" spans="2:12" ht="48.75" customHeight="1">
      <c r="B12" s="53" t="s">
        <v>5</v>
      </c>
      <c r="C12" s="21" t="s">
        <v>53</v>
      </c>
      <c r="D12" s="21" t="s">
        <v>62</v>
      </c>
      <c r="E12" s="22" t="s">
        <v>92</v>
      </c>
      <c r="F12" s="22" t="s">
        <v>54</v>
      </c>
      <c r="H12" s="42" t="s">
        <v>45</v>
      </c>
      <c r="I12" s="42" t="s">
        <v>44</v>
      </c>
      <c r="J12" s="41" t="s">
        <v>56</v>
      </c>
      <c r="K12" s="160" t="s">
        <v>104</v>
      </c>
      <c r="L12" s="42" t="s">
        <v>6</v>
      </c>
    </row>
    <row r="13" spans="2:12" ht="15.75" customHeight="1">
      <c r="B13" s="107">
        <v>1</v>
      </c>
      <c r="C13" s="115">
        <f t="shared" ref="C13:C32" si="0">(H13/12)*I13*J13*L13</f>
        <v>0</v>
      </c>
      <c r="D13" s="108"/>
      <c r="E13" s="116">
        <f>ROUND((H13/12)*I13*K13*L13,2)</f>
        <v>0</v>
      </c>
      <c r="F13" s="108"/>
      <c r="G13" s="109"/>
      <c r="H13" s="164">
        <v>0</v>
      </c>
      <c r="I13" s="154">
        <v>0</v>
      </c>
      <c r="J13" s="155">
        <v>0</v>
      </c>
      <c r="K13" s="155">
        <v>0</v>
      </c>
      <c r="L13" s="156">
        <v>0</v>
      </c>
    </row>
    <row r="14" spans="2:12" ht="15.75" customHeight="1">
      <c r="B14" s="107">
        <v>2</v>
      </c>
      <c r="C14" s="115">
        <f t="shared" si="0"/>
        <v>0</v>
      </c>
      <c r="D14" s="108"/>
      <c r="E14" s="116">
        <f t="shared" ref="E14:E32" si="1">ROUND((H14/12)*I14*K14*L14,2)</f>
        <v>0</v>
      </c>
      <c r="F14" s="108"/>
      <c r="G14" s="109"/>
      <c r="H14" s="164">
        <v>0</v>
      </c>
      <c r="I14" s="154">
        <v>0</v>
      </c>
      <c r="J14" s="155">
        <v>0</v>
      </c>
      <c r="K14" s="155">
        <v>0</v>
      </c>
      <c r="L14" s="156">
        <v>0</v>
      </c>
    </row>
    <row r="15" spans="2:12" ht="15.75" customHeight="1">
      <c r="B15" s="107">
        <v>3</v>
      </c>
      <c r="C15" s="115">
        <f t="shared" si="0"/>
        <v>0</v>
      </c>
      <c r="D15" s="108"/>
      <c r="E15" s="116">
        <f t="shared" si="1"/>
        <v>0</v>
      </c>
      <c r="F15" s="108"/>
      <c r="G15" s="109"/>
      <c r="H15" s="164">
        <v>0</v>
      </c>
      <c r="I15" s="154">
        <v>0</v>
      </c>
      <c r="J15" s="155">
        <v>0</v>
      </c>
      <c r="K15" s="155">
        <v>0</v>
      </c>
      <c r="L15" s="156">
        <v>0</v>
      </c>
    </row>
    <row r="16" spans="2:12" ht="15.75" customHeight="1">
      <c r="B16" s="107">
        <v>4</v>
      </c>
      <c r="C16" s="115">
        <f t="shared" si="0"/>
        <v>0</v>
      </c>
      <c r="D16" s="108"/>
      <c r="E16" s="116">
        <f t="shared" si="1"/>
        <v>0</v>
      </c>
      <c r="F16" s="108"/>
      <c r="G16" s="109"/>
      <c r="H16" s="164">
        <v>0</v>
      </c>
      <c r="I16" s="154">
        <v>0</v>
      </c>
      <c r="J16" s="155">
        <v>0</v>
      </c>
      <c r="K16" s="155">
        <v>0</v>
      </c>
      <c r="L16" s="156">
        <v>0</v>
      </c>
    </row>
    <row r="17" spans="2:12" ht="15.75" customHeight="1">
      <c r="B17" s="107">
        <v>5</v>
      </c>
      <c r="C17" s="115">
        <f t="shared" si="0"/>
        <v>0</v>
      </c>
      <c r="D17" s="108"/>
      <c r="E17" s="116">
        <f t="shared" si="1"/>
        <v>0</v>
      </c>
      <c r="F17" s="108"/>
      <c r="G17" s="109"/>
      <c r="H17" s="164">
        <v>0</v>
      </c>
      <c r="I17" s="154">
        <v>0</v>
      </c>
      <c r="J17" s="155">
        <v>0</v>
      </c>
      <c r="K17" s="155">
        <v>0</v>
      </c>
      <c r="L17" s="156">
        <v>0</v>
      </c>
    </row>
    <row r="18" spans="2:12" ht="15.75" customHeight="1">
      <c r="B18" s="107">
        <v>6</v>
      </c>
      <c r="C18" s="115">
        <f t="shared" si="0"/>
        <v>0</v>
      </c>
      <c r="D18" s="108"/>
      <c r="E18" s="116">
        <f t="shared" si="1"/>
        <v>0</v>
      </c>
      <c r="F18" s="108"/>
      <c r="G18" s="109"/>
      <c r="H18" s="164">
        <v>0</v>
      </c>
      <c r="I18" s="154">
        <v>0</v>
      </c>
      <c r="J18" s="155">
        <v>0</v>
      </c>
      <c r="K18" s="155">
        <v>0</v>
      </c>
      <c r="L18" s="156">
        <v>0</v>
      </c>
    </row>
    <row r="19" spans="2:12" ht="15.75" customHeight="1">
      <c r="B19" s="107">
        <v>7</v>
      </c>
      <c r="C19" s="115">
        <f t="shared" si="0"/>
        <v>0</v>
      </c>
      <c r="D19" s="108"/>
      <c r="E19" s="116">
        <f t="shared" si="1"/>
        <v>0</v>
      </c>
      <c r="F19" s="108"/>
      <c r="G19" s="109"/>
      <c r="H19" s="164">
        <v>0</v>
      </c>
      <c r="I19" s="154">
        <v>0</v>
      </c>
      <c r="J19" s="155">
        <v>0</v>
      </c>
      <c r="K19" s="155">
        <v>0</v>
      </c>
      <c r="L19" s="156">
        <v>0</v>
      </c>
    </row>
    <row r="20" spans="2:12" ht="15.75" customHeight="1">
      <c r="B20" s="107">
        <v>8</v>
      </c>
      <c r="C20" s="115">
        <f t="shared" si="0"/>
        <v>0</v>
      </c>
      <c r="D20" s="108"/>
      <c r="E20" s="116">
        <f t="shared" si="1"/>
        <v>0</v>
      </c>
      <c r="F20" s="108"/>
      <c r="G20" s="109"/>
      <c r="H20" s="164">
        <v>0</v>
      </c>
      <c r="I20" s="154">
        <v>0</v>
      </c>
      <c r="J20" s="155">
        <v>0</v>
      </c>
      <c r="K20" s="155">
        <v>0</v>
      </c>
      <c r="L20" s="156">
        <v>0</v>
      </c>
    </row>
    <row r="21" spans="2:12" ht="15.75" customHeight="1">
      <c r="B21" s="107">
        <v>9</v>
      </c>
      <c r="C21" s="115">
        <f t="shared" si="0"/>
        <v>0</v>
      </c>
      <c r="D21" s="108"/>
      <c r="E21" s="116">
        <f t="shared" si="1"/>
        <v>0</v>
      </c>
      <c r="F21" s="108"/>
      <c r="G21" s="109"/>
      <c r="H21" s="164">
        <v>0</v>
      </c>
      <c r="I21" s="154">
        <v>0</v>
      </c>
      <c r="J21" s="155">
        <v>0</v>
      </c>
      <c r="K21" s="155">
        <v>0</v>
      </c>
      <c r="L21" s="156">
        <v>0</v>
      </c>
    </row>
    <row r="22" spans="2:12" ht="15.75" customHeight="1">
      <c r="B22" s="107">
        <v>10</v>
      </c>
      <c r="C22" s="115">
        <f t="shared" si="0"/>
        <v>0</v>
      </c>
      <c r="D22" s="108"/>
      <c r="E22" s="116">
        <f t="shared" si="1"/>
        <v>0</v>
      </c>
      <c r="F22" s="108"/>
      <c r="G22" s="109"/>
      <c r="H22" s="164">
        <v>0</v>
      </c>
      <c r="I22" s="154">
        <v>0</v>
      </c>
      <c r="J22" s="155">
        <v>0</v>
      </c>
      <c r="K22" s="155">
        <v>0</v>
      </c>
      <c r="L22" s="156">
        <v>0</v>
      </c>
    </row>
    <row r="23" spans="2:12" ht="15.75" customHeight="1">
      <c r="B23" s="107">
        <v>11</v>
      </c>
      <c r="C23" s="115">
        <f t="shared" si="0"/>
        <v>0</v>
      </c>
      <c r="D23" s="108"/>
      <c r="E23" s="116">
        <f t="shared" si="1"/>
        <v>0</v>
      </c>
      <c r="F23" s="108"/>
      <c r="G23" s="109"/>
      <c r="H23" s="164">
        <v>0</v>
      </c>
      <c r="I23" s="154">
        <v>0</v>
      </c>
      <c r="J23" s="155">
        <v>0</v>
      </c>
      <c r="K23" s="155">
        <v>0</v>
      </c>
      <c r="L23" s="156">
        <v>0</v>
      </c>
    </row>
    <row r="24" spans="2:12" ht="15.75" customHeight="1">
      <c r="B24" s="107">
        <v>12</v>
      </c>
      <c r="C24" s="115">
        <f t="shared" si="0"/>
        <v>0</v>
      </c>
      <c r="D24" s="108"/>
      <c r="E24" s="116">
        <f t="shared" si="1"/>
        <v>0</v>
      </c>
      <c r="F24" s="108"/>
      <c r="G24" s="109"/>
      <c r="H24" s="164">
        <v>0</v>
      </c>
      <c r="I24" s="154">
        <v>0</v>
      </c>
      <c r="J24" s="155">
        <v>0</v>
      </c>
      <c r="K24" s="155">
        <v>0</v>
      </c>
      <c r="L24" s="156">
        <v>0</v>
      </c>
    </row>
    <row r="25" spans="2:12" ht="15.75" customHeight="1">
      <c r="B25" s="107">
        <v>13</v>
      </c>
      <c r="C25" s="115">
        <f t="shared" si="0"/>
        <v>0</v>
      </c>
      <c r="D25" s="108"/>
      <c r="E25" s="116">
        <f t="shared" si="1"/>
        <v>0</v>
      </c>
      <c r="F25" s="108"/>
      <c r="G25" s="109"/>
      <c r="H25" s="164">
        <v>0</v>
      </c>
      <c r="I25" s="154">
        <v>0</v>
      </c>
      <c r="J25" s="155">
        <v>0</v>
      </c>
      <c r="K25" s="155">
        <v>0</v>
      </c>
      <c r="L25" s="156">
        <v>0</v>
      </c>
    </row>
    <row r="26" spans="2:12" ht="15.75" customHeight="1">
      <c r="B26" s="107">
        <v>14</v>
      </c>
      <c r="C26" s="115">
        <f t="shared" si="0"/>
        <v>0</v>
      </c>
      <c r="D26" s="108"/>
      <c r="E26" s="116">
        <f t="shared" si="1"/>
        <v>0</v>
      </c>
      <c r="F26" s="108"/>
      <c r="G26" s="109"/>
      <c r="H26" s="164">
        <v>0</v>
      </c>
      <c r="I26" s="154">
        <v>0</v>
      </c>
      <c r="J26" s="155">
        <v>0</v>
      </c>
      <c r="K26" s="155">
        <v>0</v>
      </c>
      <c r="L26" s="156">
        <v>0</v>
      </c>
    </row>
    <row r="27" spans="2:12" ht="15.75" customHeight="1">
      <c r="B27" s="107">
        <v>15</v>
      </c>
      <c r="C27" s="115">
        <f t="shared" si="0"/>
        <v>0</v>
      </c>
      <c r="D27" s="108"/>
      <c r="E27" s="116">
        <f t="shared" si="1"/>
        <v>0</v>
      </c>
      <c r="F27" s="108"/>
      <c r="G27" s="109"/>
      <c r="H27" s="164">
        <v>0</v>
      </c>
      <c r="I27" s="154">
        <v>0</v>
      </c>
      <c r="J27" s="155">
        <v>0</v>
      </c>
      <c r="K27" s="155">
        <v>0</v>
      </c>
      <c r="L27" s="156">
        <v>0</v>
      </c>
    </row>
    <row r="28" spans="2:12" ht="15.75" customHeight="1">
      <c r="B28" s="107">
        <v>16</v>
      </c>
      <c r="C28" s="115">
        <f t="shared" si="0"/>
        <v>0</v>
      </c>
      <c r="D28" s="108"/>
      <c r="E28" s="116">
        <f t="shared" si="1"/>
        <v>0</v>
      </c>
      <c r="F28" s="108"/>
      <c r="G28" s="109"/>
      <c r="H28" s="164">
        <v>0</v>
      </c>
      <c r="I28" s="154">
        <v>0</v>
      </c>
      <c r="J28" s="155">
        <v>0</v>
      </c>
      <c r="K28" s="155">
        <v>0</v>
      </c>
      <c r="L28" s="156">
        <v>0</v>
      </c>
    </row>
    <row r="29" spans="2:12" ht="15.75" customHeight="1">
      <c r="B29" s="107">
        <v>17</v>
      </c>
      <c r="C29" s="115">
        <f t="shared" si="0"/>
        <v>0</v>
      </c>
      <c r="D29" s="108"/>
      <c r="E29" s="116">
        <f t="shared" si="1"/>
        <v>0</v>
      </c>
      <c r="F29" s="108"/>
      <c r="G29" s="109"/>
      <c r="H29" s="164">
        <v>0</v>
      </c>
      <c r="I29" s="154">
        <v>0</v>
      </c>
      <c r="J29" s="155">
        <v>0</v>
      </c>
      <c r="K29" s="155">
        <v>0</v>
      </c>
      <c r="L29" s="156">
        <v>0</v>
      </c>
    </row>
    <row r="30" spans="2:12" ht="15.75" customHeight="1">
      <c r="B30" s="107">
        <v>18</v>
      </c>
      <c r="C30" s="115">
        <f t="shared" si="0"/>
        <v>0</v>
      </c>
      <c r="D30" s="108"/>
      <c r="E30" s="116">
        <f t="shared" si="1"/>
        <v>0</v>
      </c>
      <c r="F30" s="108"/>
      <c r="G30" s="109"/>
      <c r="H30" s="164">
        <v>0</v>
      </c>
      <c r="I30" s="154">
        <v>0</v>
      </c>
      <c r="J30" s="155">
        <v>0</v>
      </c>
      <c r="K30" s="155">
        <v>0</v>
      </c>
      <c r="L30" s="156">
        <v>0</v>
      </c>
    </row>
    <row r="31" spans="2:12" ht="15.75" customHeight="1">
      <c r="B31" s="107">
        <v>19</v>
      </c>
      <c r="C31" s="115">
        <f t="shared" si="0"/>
        <v>0</v>
      </c>
      <c r="D31" s="108"/>
      <c r="E31" s="116">
        <f t="shared" si="1"/>
        <v>0</v>
      </c>
      <c r="F31" s="108"/>
      <c r="G31" s="109"/>
      <c r="H31" s="164">
        <v>0</v>
      </c>
      <c r="I31" s="154">
        <v>0</v>
      </c>
      <c r="J31" s="155">
        <v>0</v>
      </c>
      <c r="K31" s="155">
        <v>0</v>
      </c>
      <c r="L31" s="156">
        <v>0</v>
      </c>
    </row>
    <row r="32" spans="2:12" ht="15.75" customHeight="1">
      <c r="B32" s="107">
        <v>20</v>
      </c>
      <c r="C32" s="115">
        <f t="shared" si="0"/>
        <v>0</v>
      </c>
      <c r="D32" s="108"/>
      <c r="E32" s="116">
        <f t="shared" si="1"/>
        <v>0</v>
      </c>
      <c r="F32" s="108"/>
      <c r="G32" s="109"/>
      <c r="H32" s="164">
        <v>0</v>
      </c>
      <c r="I32" s="154">
        <v>0</v>
      </c>
      <c r="J32" s="155">
        <v>0</v>
      </c>
      <c r="K32" s="155">
        <v>0</v>
      </c>
      <c r="L32" s="156">
        <v>0</v>
      </c>
    </row>
    <row r="33" spans="2:13" ht="20.25" customHeight="1">
      <c r="B33" s="24" t="s">
        <v>7</v>
      </c>
      <c r="C33" s="25">
        <f>SUM(C13:C32)</f>
        <v>0</v>
      </c>
      <c r="D33" s="13"/>
      <c r="E33" s="25">
        <f>SUM(E13:E32)</f>
        <v>0</v>
      </c>
    </row>
    <row r="34" spans="2:13">
      <c r="C34" s="13"/>
      <c r="D34" s="13"/>
    </row>
    <row r="35" spans="2:13" ht="48" customHeight="1">
      <c r="B35" s="55" t="s">
        <v>8</v>
      </c>
      <c r="C35" s="21" t="s">
        <v>53</v>
      </c>
      <c r="D35" s="21" t="s">
        <v>62</v>
      </c>
      <c r="E35" s="22" t="s">
        <v>92</v>
      </c>
      <c r="F35" s="22" t="s">
        <v>54</v>
      </c>
      <c r="H35" s="42" t="s">
        <v>36</v>
      </c>
      <c r="I35" s="42" t="s">
        <v>44</v>
      </c>
      <c r="J35" s="41" t="s">
        <v>56</v>
      </c>
      <c r="K35" s="160" t="s">
        <v>104</v>
      </c>
      <c r="L35" s="42" t="s">
        <v>6</v>
      </c>
      <c r="M35" s="42" t="s">
        <v>96</v>
      </c>
    </row>
    <row r="36" spans="2:13" ht="14.4">
      <c r="B36" s="26">
        <f t="shared" ref="B36:B55" si="2">B13</f>
        <v>1</v>
      </c>
      <c r="C36" s="165">
        <f t="shared" ref="C36:C55" si="3">(H36/12)*I36*J36*L36</f>
        <v>0</v>
      </c>
      <c r="D36" s="161"/>
      <c r="E36" s="116">
        <f t="shared" ref="E36:E55" si="4">ROUND((H36/12)*I36*K36*L36,2)</f>
        <v>0</v>
      </c>
      <c r="F36" s="161"/>
      <c r="G36" s="82"/>
      <c r="H36" s="166">
        <f>H13*M36</f>
        <v>0</v>
      </c>
      <c r="I36" s="27">
        <f t="shared" ref="I36:L51" si="5">I13</f>
        <v>0</v>
      </c>
      <c r="J36" s="28">
        <f t="shared" si="5"/>
        <v>0</v>
      </c>
      <c r="K36" s="28">
        <f>K13</f>
        <v>0</v>
      </c>
      <c r="L36" s="27">
        <f t="shared" si="5"/>
        <v>0</v>
      </c>
      <c r="M36" s="110">
        <v>0</v>
      </c>
    </row>
    <row r="37" spans="2:13" ht="14.4">
      <c r="B37" s="29">
        <f t="shared" si="2"/>
        <v>2</v>
      </c>
      <c r="C37" s="165">
        <f t="shared" si="3"/>
        <v>0</v>
      </c>
      <c r="D37" s="161"/>
      <c r="E37" s="116">
        <f t="shared" si="4"/>
        <v>0</v>
      </c>
      <c r="F37" s="162"/>
      <c r="G37" s="82"/>
      <c r="H37" s="166">
        <f t="shared" ref="H37:H55" si="6">H14*M37</f>
        <v>0</v>
      </c>
      <c r="I37" s="27">
        <f t="shared" si="5"/>
        <v>0</v>
      </c>
      <c r="J37" s="28">
        <f t="shared" si="5"/>
        <v>0</v>
      </c>
      <c r="K37" s="28">
        <f t="shared" si="5"/>
        <v>0</v>
      </c>
      <c r="L37" s="27">
        <f t="shared" si="5"/>
        <v>0</v>
      </c>
      <c r="M37" s="110">
        <v>0</v>
      </c>
    </row>
    <row r="38" spans="2:13" ht="14.4">
      <c r="B38" s="29">
        <f t="shared" si="2"/>
        <v>3</v>
      </c>
      <c r="C38" s="165">
        <f t="shared" si="3"/>
        <v>0</v>
      </c>
      <c r="D38" s="161"/>
      <c r="E38" s="116">
        <f t="shared" si="4"/>
        <v>0</v>
      </c>
      <c r="F38" s="162"/>
      <c r="G38" s="82"/>
      <c r="H38" s="166">
        <f t="shared" si="6"/>
        <v>0</v>
      </c>
      <c r="I38" s="27">
        <f t="shared" si="5"/>
        <v>0</v>
      </c>
      <c r="J38" s="28">
        <f t="shared" si="5"/>
        <v>0</v>
      </c>
      <c r="K38" s="28">
        <f t="shared" si="5"/>
        <v>0</v>
      </c>
      <c r="L38" s="27">
        <f t="shared" si="5"/>
        <v>0</v>
      </c>
      <c r="M38" s="110">
        <v>0</v>
      </c>
    </row>
    <row r="39" spans="2:13" ht="14.4">
      <c r="B39" s="29">
        <f t="shared" si="2"/>
        <v>4</v>
      </c>
      <c r="C39" s="165">
        <f t="shared" si="3"/>
        <v>0</v>
      </c>
      <c r="D39" s="161"/>
      <c r="E39" s="116">
        <f t="shared" si="4"/>
        <v>0</v>
      </c>
      <c r="F39" s="161"/>
      <c r="G39" s="82"/>
      <c r="H39" s="166">
        <f t="shared" si="6"/>
        <v>0</v>
      </c>
      <c r="I39" s="27">
        <f t="shared" si="5"/>
        <v>0</v>
      </c>
      <c r="J39" s="28">
        <f t="shared" si="5"/>
        <v>0</v>
      </c>
      <c r="K39" s="28">
        <f t="shared" si="5"/>
        <v>0</v>
      </c>
      <c r="L39" s="27">
        <f t="shared" si="5"/>
        <v>0</v>
      </c>
      <c r="M39" s="110">
        <v>0</v>
      </c>
    </row>
    <row r="40" spans="2:13" ht="14.4">
      <c r="B40" s="29">
        <f t="shared" si="2"/>
        <v>5</v>
      </c>
      <c r="C40" s="165">
        <f t="shared" si="3"/>
        <v>0</v>
      </c>
      <c r="D40" s="161"/>
      <c r="E40" s="116">
        <f t="shared" si="4"/>
        <v>0</v>
      </c>
      <c r="F40" s="161"/>
      <c r="G40" s="82"/>
      <c r="H40" s="166">
        <f t="shared" si="6"/>
        <v>0</v>
      </c>
      <c r="I40" s="27">
        <f t="shared" si="5"/>
        <v>0</v>
      </c>
      <c r="J40" s="28">
        <f t="shared" si="5"/>
        <v>0</v>
      </c>
      <c r="K40" s="28">
        <f t="shared" si="5"/>
        <v>0</v>
      </c>
      <c r="L40" s="27">
        <f t="shared" si="5"/>
        <v>0</v>
      </c>
      <c r="M40" s="110">
        <v>0</v>
      </c>
    </row>
    <row r="41" spans="2:13" ht="14.4">
      <c r="B41" s="29">
        <f t="shared" si="2"/>
        <v>6</v>
      </c>
      <c r="C41" s="165">
        <f t="shared" si="3"/>
        <v>0</v>
      </c>
      <c r="D41" s="161"/>
      <c r="E41" s="116">
        <f t="shared" si="4"/>
        <v>0</v>
      </c>
      <c r="F41" s="161"/>
      <c r="G41" s="82"/>
      <c r="H41" s="166">
        <f t="shared" si="6"/>
        <v>0</v>
      </c>
      <c r="I41" s="27">
        <f t="shared" si="5"/>
        <v>0</v>
      </c>
      <c r="J41" s="28">
        <f t="shared" si="5"/>
        <v>0</v>
      </c>
      <c r="K41" s="28">
        <f t="shared" si="5"/>
        <v>0</v>
      </c>
      <c r="L41" s="27">
        <f t="shared" si="5"/>
        <v>0</v>
      </c>
      <c r="M41" s="110">
        <v>0</v>
      </c>
    </row>
    <row r="42" spans="2:13" ht="14.4">
      <c r="B42" s="29">
        <f t="shared" si="2"/>
        <v>7</v>
      </c>
      <c r="C42" s="165">
        <f t="shared" si="3"/>
        <v>0</v>
      </c>
      <c r="D42" s="161"/>
      <c r="E42" s="116">
        <f t="shared" si="4"/>
        <v>0</v>
      </c>
      <c r="F42" s="161"/>
      <c r="G42" s="82"/>
      <c r="H42" s="166">
        <f t="shared" si="6"/>
        <v>0</v>
      </c>
      <c r="I42" s="27">
        <f t="shared" si="5"/>
        <v>0</v>
      </c>
      <c r="J42" s="28">
        <f t="shared" si="5"/>
        <v>0</v>
      </c>
      <c r="K42" s="28">
        <f t="shared" si="5"/>
        <v>0</v>
      </c>
      <c r="L42" s="27">
        <f t="shared" si="5"/>
        <v>0</v>
      </c>
      <c r="M42" s="110">
        <v>0</v>
      </c>
    </row>
    <row r="43" spans="2:13" ht="14.4">
      <c r="B43" s="29">
        <f t="shared" si="2"/>
        <v>8</v>
      </c>
      <c r="C43" s="165">
        <f t="shared" si="3"/>
        <v>0</v>
      </c>
      <c r="D43" s="161"/>
      <c r="E43" s="116">
        <f t="shared" si="4"/>
        <v>0</v>
      </c>
      <c r="F43" s="161"/>
      <c r="G43" s="82"/>
      <c r="H43" s="166">
        <f t="shared" si="6"/>
        <v>0</v>
      </c>
      <c r="I43" s="27">
        <f t="shared" si="5"/>
        <v>0</v>
      </c>
      <c r="J43" s="28">
        <f t="shared" si="5"/>
        <v>0</v>
      </c>
      <c r="K43" s="28">
        <f t="shared" si="5"/>
        <v>0</v>
      </c>
      <c r="L43" s="27">
        <f t="shared" si="5"/>
        <v>0</v>
      </c>
      <c r="M43" s="110">
        <v>0</v>
      </c>
    </row>
    <row r="44" spans="2:13" ht="14.4">
      <c r="B44" s="29">
        <f t="shared" si="2"/>
        <v>9</v>
      </c>
      <c r="C44" s="165">
        <f t="shared" si="3"/>
        <v>0</v>
      </c>
      <c r="D44" s="161"/>
      <c r="E44" s="116">
        <f t="shared" si="4"/>
        <v>0</v>
      </c>
      <c r="F44" s="161"/>
      <c r="G44" s="82"/>
      <c r="H44" s="166">
        <f t="shared" si="6"/>
        <v>0</v>
      </c>
      <c r="I44" s="27">
        <f t="shared" si="5"/>
        <v>0</v>
      </c>
      <c r="J44" s="28">
        <f t="shared" si="5"/>
        <v>0</v>
      </c>
      <c r="K44" s="28">
        <f t="shared" si="5"/>
        <v>0</v>
      </c>
      <c r="L44" s="27">
        <f t="shared" si="5"/>
        <v>0</v>
      </c>
      <c r="M44" s="110">
        <v>0</v>
      </c>
    </row>
    <row r="45" spans="2:13" ht="14.4">
      <c r="B45" s="29">
        <f t="shared" si="2"/>
        <v>10</v>
      </c>
      <c r="C45" s="165">
        <f t="shared" si="3"/>
        <v>0</v>
      </c>
      <c r="D45" s="161"/>
      <c r="E45" s="116">
        <f t="shared" si="4"/>
        <v>0</v>
      </c>
      <c r="F45" s="161"/>
      <c r="G45" s="82"/>
      <c r="H45" s="166">
        <f t="shared" si="6"/>
        <v>0</v>
      </c>
      <c r="I45" s="27">
        <f t="shared" si="5"/>
        <v>0</v>
      </c>
      <c r="J45" s="28">
        <f t="shared" si="5"/>
        <v>0</v>
      </c>
      <c r="K45" s="28">
        <f t="shared" si="5"/>
        <v>0</v>
      </c>
      <c r="L45" s="27">
        <f t="shared" si="5"/>
        <v>0</v>
      </c>
      <c r="M45" s="110">
        <v>0</v>
      </c>
    </row>
    <row r="46" spans="2:13" ht="14.4">
      <c r="B46" s="29">
        <f t="shared" si="2"/>
        <v>11</v>
      </c>
      <c r="C46" s="165">
        <f t="shared" si="3"/>
        <v>0</v>
      </c>
      <c r="D46" s="161"/>
      <c r="E46" s="116">
        <f t="shared" si="4"/>
        <v>0</v>
      </c>
      <c r="F46" s="161"/>
      <c r="G46" s="82"/>
      <c r="H46" s="166">
        <f t="shared" si="6"/>
        <v>0</v>
      </c>
      <c r="I46" s="27">
        <f t="shared" si="5"/>
        <v>0</v>
      </c>
      <c r="J46" s="28">
        <f t="shared" si="5"/>
        <v>0</v>
      </c>
      <c r="K46" s="28">
        <f t="shared" si="5"/>
        <v>0</v>
      </c>
      <c r="L46" s="27">
        <f t="shared" si="5"/>
        <v>0</v>
      </c>
      <c r="M46" s="110">
        <v>0</v>
      </c>
    </row>
    <row r="47" spans="2:13" ht="14.4">
      <c r="B47" s="29">
        <f t="shared" si="2"/>
        <v>12</v>
      </c>
      <c r="C47" s="165">
        <f t="shared" si="3"/>
        <v>0</v>
      </c>
      <c r="D47" s="161"/>
      <c r="E47" s="116">
        <f t="shared" si="4"/>
        <v>0</v>
      </c>
      <c r="F47" s="161"/>
      <c r="G47" s="82"/>
      <c r="H47" s="166">
        <f t="shared" si="6"/>
        <v>0</v>
      </c>
      <c r="I47" s="27">
        <f t="shared" si="5"/>
        <v>0</v>
      </c>
      <c r="J47" s="28">
        <f t="shared" si="5"/>
        <v>0</v>
      </c>
      <c r="K47" s="28">
        <f t="shared" si="5"/>
        <v>0</v>
      </c>
      <c r="L47" s="27">
        <f t="shared" si="5"/>
        <v>0</v>
      </c>
      <c r="M47" s="110">
        <v>0</v>
      </c>
    </row>
    <row r="48" spans="2:13" ht="14.4">
      <c r="B48" s="26">
        <f t="shared" si="2"/>
        <v>13</v>
      </c>
      <c r="C48" s="165">
        <f t="shared" si="3"/>
        <v>0</v>
      </c>
      <c r="D48" s="161"/>
      <c r="E48" s="116">
        <f t="shared" si="4"/>
        <v>0</v>
      </c>
      <c r="F48" s="161"/>
      <c r="G48" s="82"/>
      <c r="H48" s="166">
        <f t="shared" si="6"/>
        <v>0</v>
      </c>
      <c r="I48" s="27">
        <f t="shared" si="5"/>
        <v>0</v>
      </c>
      <c r="J48" s="28">
        <f t="shared" si="5"/>
        <v>0</v>
      </c>
      <c r="K48" s="28">
        <f t="shared" si="5"/>
        <v>0</v>
      </c>
      <c r="L48" s="27">
        <f t="shared" si="5"/>
        <v>0</v>
      </c>
      <c r="M48" s="110">
        <v>0</v>
      </c>
    </row>
    <row r="49" spans="2:13" ht="14.4">
      <c r="B49" s="29">
        <f t="shared" si="2"/>
        <v>14</v>
      </c>
      <c r="C49" s="165">
        <f t="shared" si="3"/>
        <v>0</v>
      </c>
      <c r="D49" s="161"/>
      <c r="E49" s="116">
        <f t="shared" si="4"/>
        <v>0</v>
      </c>
      <c r="F49" s="161"/>
      <c r="G49" s="82"/>
      <c r="H49" s="166">
        <f t="shared" si="6"/>
        <v>0</v>
      </c>
      <c r="I49" s="27">
        <f t="shared" si="5"/>
        <v>0</v>
      </c>
      <c r="J49" s="28">
        <f t="shared" si="5"/>
        <v>0</v>
      </c>
      <c r="K49" s="28">
        <f t="shared" si="5"/>
        <v>0</v>
      </c>
      <c r="L49" s="27">
        <f t="shared" si="5"/>
        <v>0</v>
      </c>
      <c r="M49" s="110">
        <v>0</v>
      </c>
    </row>
    <row r="50" spans="2:13" ht="14.4">
      <c r="B50" s="29">
        <f t="shared" si="2"/>
        <v>15</v>
      </c>
      <c r="C50" s="165">
        <f t="shared" si="3"/>
        <v>0</v>
      </c>
      <c r="D50" s="161"/>
      <c r="E50" s="116">
        <f t="shared" si="4"/>
        <v>0</v>
      </c>
      <c r="F50" s="161"/>
      <c r="G50" s="82"/>
      <c r="H50" s="166">
        <f t="shared" si="6"/>
        <v>0</v>
      </c>
      <c r="I50" s="27">
        <f t="shared" si="5"/>
        <v>0</v>
      </c>
      <c r="J50" s="28">
        <f t="shared" si="5"/>
        <v>0</v>
      </c>
      <c r="K50" s="28">
        <f t="shared" si="5"/>
        <v>0</v>
      </c>
      <c r="L50" s="27">
        <f t="shared" si="5"/>
        <v>0</v>
      </c>
      <c r="M50" s="110">
        <v>0</v>
      </c>
    </row>
    <row r="51" spans="2:13" ht="14.4">
      <c r="B51" s="29">
        <f t="shared" si="2"/>
        <v>16</v>
      </c>
      <c r="C51" s="165">
        <f t="shared" si="3"/>
        <v>0</v>
      </c>
      <c r="D51" s="161"/>
      <c r="E51" s="116">
        <f t="shared" si="4"/>
        <v>0</v>
      </c>
      <c r="F51" s="161"/>
      <c r="G51" s="82"/>
      <c r="H51" s="166">
        <f t="shared" si="6"/>
        <v>0</v>
      </c>
      <c r="I51" s="27">
        <f t="shared" si="5"/>
        <v>0</v>
      </c>
      <c r="J51" s="28">
        <f t="shared" si="5"/>
        <v>0</v>
      </c>
      <c r="K51" s="28">
        <f t="shared" si="5"/>
        <v>0</v>
      </c>
      <c r="L51" s="27">
        <f t="shared" si="5"/>
        <v>0</v>
      </c>
      <c r="M51" s="110">
        <v>0</v>
      </c>
    </row>
    <row r="52" spans="2:13" ht="14.4">
      <c r="B52" s="29">
        <f t="shared" si="2"/>
        <v>17</v>
      </c>
      <c r="C52" s="165">
        <f t="shared" si="3"/>
        <v>0</v>
      </c>
      <c r="D52" s="161"/>
      <c r="E52" s="116">
        <f t="shared" si="4"/>
        <v>0</v>
      </c>
      <c r="F52" s="161"/>
      <c r="G52" s="82"/>
      <c r="H52" s="166">
        <f t="shared" si="6"/>
        <v>0</v>
      </c>
      <c r="I52" s="27">
        <f t="shared" ref="I52:L55" si="7">I29</f>
        <v>0</v>
      </c>
      <c r="J52" s="28">
        <f t="shared" si="7"/>
        <v>0</v>
      </c>
      <c r="K52" s="28">
        <f t="shared" si="7"/>
        <v>0</v>
      </c>
      <c r="L52" s="27">
        <f t="shared" si="7"/>
        <v>0</v>
      </c>
      <c r="M52" s="110">
        <v>0</v>
      </c>
    </row>
    <row r="53" spans="2:13" ht="14.4">
      <c r="B53" s="29">
        <f t="shared" si="2"/>
        <v>18</v>
      </c>
      <c r="C53" s="165">
        <f t="shared" si="3"/>
        <v>0</v>
      </c>
      <c r="D53" s="161"/>
      <c r="E53" s="116">
        <f t="shared" si="4"/>
        <v>0</v>
      </c>
      <c r="F53" s="161"/>
      <c r="G53" s="82"/>
      <c r="H53" s="166">
        <f t="shared" si="6"/>
        <v>0</v>
      </c>
      <c r="I53" s="27">
        <f t="shared" si="7"/>
        <v>0</v>
      </c>
      <c r="J53" s="28">
        <f t="shared" si="7"/>
        <v>0</v>
      </c>
      <c r="K53" s="28">
        <f t="shared" si="7"/>
        <v>0</v>
      </c>
      <c r="L53" s="27">
        <f t="shared" si="7"/>
        <v>0</v>
      </c>
      <c r="M53" s="110">
        <v>0</v>
      </c>
    </row>
    <row r="54" spans="2:13" ht="14.4">
      <c r="B54" s="29">
        <f t="shared" si="2"/>
        <v>19</v>
      </c>
      <c r="C54" s="165">
        <f t="shared" si="3"/>
        <v>0</v>
      </c>
      <c r="D54" s="161"/>
      <c r="E54" s="116">
        <f t="shared" si="4"/>
        <v>0</v>
      </c>
      <c r="F54" s="161"/>
      <c r="G54" s="82"/>
      <c r="H54" s="166">
        <f t="shared" si="6"/>
        <v>0</v>
      </c>
      <c r="I54" s="27">
        <f t="shared" si="7"/>
        <v>0</v>
      </c>
      <c r="J54" s="28">
        <f t="shared" si="7"/>
        <v>0</v>
      </c>
      <c r="K54" s="28">
        <f t="shared" si="7"/>
        <v>0</v>
      </c>
      <c r="L54" s="27">
        <f t="shared" si="7"/>
        <v>0</v>
      </c>
      <c r="M54" s="110">
        <v>0</v>
      </c>
    </row>
    <row r="55" spans="2:13" ht="14.4">
      <c r="B55" s="29">
        <f t="shared" si="2"/>
        <v>20</v>
      </c>
      <c r="C55" s="165">
        <f t="shared" si="3"/>
        <v>0</v>
      </c>
      <c r="D55" s="161"/>
      <c r="E55" s="116">
        <f t="shared" si="4"/>
        <v>0</v>
      </c>
      <c r="F55" s="161"/>
      <c r="G55" s="82"/>
      <c r="H55" s="166">
        <f t="shared" si="6"/>
        <v>0</v>
      </c>
      <c r="I55" s="27">
        <f t="shared" si="7"/>
        <v>0</v>
      </c>
      <c r="J55" s="28">
        <f t="shared" si="7"/>
        <v>0</v>
      </c>
      <c r="K55" s="28">
        <f t="shared" si="7"/>
        <v>0</v>
      </c>
      <c r="L55" s="27">
        <f t="shared" si="7"/>
        <v>0</v>
      </c>
      <c r="M55" s="110">
        <v>0</v>
      </c>
    </row>
    <row r="56" spans="2:13" ht="20.25" customHeight="1">
      <c r="B56" s="24" t="s">
        <v>7</v>
      </c>
      <c r="C56" s="44">
        <f>SUM(C36:C55)</f>
        <v>0</v>
      </c>
      <c r="D56" s="13"/>
      <c r="E56" s="25">
        <f>SUM(E36:E55)</f>
        <v>0</v>
      </c>
      <c r="F56" s="30"/>
      <c r="G56" s="30"/>
      <c r="H56" s="31"/>
    </row>
    <row r="57" spans="2:13">
      <c r="C57" s="13"/>
      <c r="D57" s="13"/>
    </row>
    <row r="58" spans="2:13" ht="42" customHeight="1">
      <c r="B58" s="54" t="s">
        <v>9</v>
      </c>
      <c r="C58" s="21" t="s">
        <v>53</v>
      </c>
      <c r="D58" s="21" t="s">
        <v>62</v>
      </c>
      <c r="E58" s="22" t="s">
        <v>92</v>
      </c>
      <c r="F58" s="22" t="s">
        <v>54</v>
      </c>
      <c r="G58" s="32"/>
    </row>
    <row r="59" spans="2:13">
      <c r="B59" s="33" t="s">
        <v>10</v>
      </c>
      <c r="C59" s="167">
        <v>0</v>
      </c>
      <c r="D59" s="100"/>
      <c r="E59" s="167">
        <f>ROUND((L59/12)*M59*O59*P59,2)</f>
        <v>0</v>
      </c>
      <c r="F59" s="100"/>
    </row>
    <row r="60" spans="2:13">
      <c r="B60" s="33" t="s">
        <v>11</v>
      </c>
      <c r="C60" s="167">
        <v>0</v>
      </c>
      <c r="D60" s="100"/>
      <c r="E60" s="167">
        <f>ROUND((L60/12)*M60*O60*P60,2)</f>
        <v>0</v>
      </c>
      <c r="F60" s="100"/>
    </row>
    <row r="61" spans="2:13">
      <c r="B61" s="33" t="s">
        <v>12</v>
      </c>
      <c r="C61" s="167">
        <v>0</v>
      </c>
      <c r="D61" s="100"/>
      <c r="E61" s="167">
        <v>0</v>
      </c>
      <c r="F61" s="100"/>
    </row>
    <row r="62" spans="2:13">
      <c r="B62" s="33" t="s">
        <v>13</v>
      </c>
      <c r="C62" s="167">
        <v>0</v>
      </c>
      <c r="D62" s="100"/>
      <c r="E62" s="167">
        <f>ROUND((L62/12)*M62*O62*P62,2)</f>
        <v>0</v>
      </c>
      <c r="F62" s="100"/>
    </row>
    <row r="63" spans="2:13">
      <c r="B63" s="33" t="s">
        <v>14</v>
      </c>
      <c r="C63" s="167">
        <v>0</v>
      </c>
      <c r="D63" s="100"/>
      <c r="E63" s="167">
        <f>ROUND((L63/12)*M63*O63*P63,2)</f>
        <v>0</v>
      </c>
      <c r="F63" s="100"/>
    </row>
    <row r="64" spans="2:13">
      <c r="B64" s="33" t="s">
        <v>15</v>
      </c>
      <c r="C64" s="167">
        <v>0</v>
      </c>
      <c r="D64" s="100"/>
      <c r="E64" s="167">
        <f>ROUND((L64/12)*M64*O64*P64,2)</f>
        <v>0</v>
      </c>
      <c r="F64" s="100"/>
    </row>
    <row r="65" spans="2:6">
      <c r="B65" s="33" t="s">
        <v>16</v>
      </c>
      <c r="C65" s="167">
        <v>0</v>
      </c>
      <c r="D65" s="100"/>
      <c r="E65" s="167">
        <f>ROUND((L65/12)*M65*O65*P65,2)</f>
        <v>0</v>
      </c>
      <c r="F65" s="100"/>
    </row>
    <row r="66" spans="2:6">
      <c r="B66" s="33" t="s">
        <v>17</v>
      </c>
      <c r="C66" s="167">
        <v>0</v>
      </c>
      <c r="D66" s="100"/>
      <c r="E66" s="167">
        <f t="shared" ref="E66:E70" si="8">ROUND((L66/12)*M66*O66*P66,2)</f>
        <v>0</v>
      </c>
      <c r="F66" s="100"/>
    </row>
    <row r="67" spans="2:6">
      <c r="B67" s="33" t="s">
        <v>18</v>
      </c>
      <c r="C67" s="167">
        <v>0</v>
      </c>
      <c r="D67" s="100"/>
      <c r="E67" s="167">
        <f t="shared" si="8"/>
        <v>0</v>
      </c>
      <c r="F67" s="100"/>
    </row>
    <row r="68" spans="2:6">
      <c r="B68" s="33" t="s">
        <v>19</v>
      </c>
      <c r="C68" s="167">
        <v>0</v>
      </c>
      <c r="D68" s="100"/>
      <c r="E68" s="167">
        <f t="shared" si="8"/>
        <v>0</v>
      </c>
      <c r="F68" s="100"/>
    </row>
    <row r="69" spans="2:6">
      <c r="B69" s="33" t="s">
        <v>20</v>
      </c>
      <c r="C69" s="167">
        <v>0</v>
      </c>
      <c r="D69" s="100"/>
      <c r="E69" s="167">
        <f t="shared" si="8"/>
        <v>0</v>
      </c>
      <c r="F69" s="100"/>
    </row>
    <row r="70" spans="2:6">
      <c r="B70" s="47" t="s">
        <v>43</v>
      </c>
      <c r="C70" s="167">
        <v>0</v>
      </c>
      <c r="D70" s="100"/>
      <c r="E70" s="167">
        <f t="shared" si="8"/>
        <v>0</v>
      </c>
      <c r="F70" s="100"/>
    </row>
    <row r="71" spans="2:6" ht="20.25" customHeight="1">
      <c r="B71" s="34" t="s">
        <v>7</v>
      </c>
      <c r="C71" s="43">
        <f>SUM(C59:C70)</f>
        <v>0</v>
      </c>
      <c r="D71" s="13"/>
      <c r="E71" s="43">
        <f>SUM(E59:E70)</f>
        <v>0</v>
      </c>
    </row>
    <row r="72" spans="2:6">
      <c r="C72" s="13"/>
      <c r="D72" s="13"/>
    </row>
    <row r="73" spans="2:6" ht="39.75" customHeight="1">
      <c r="B73" s="53" t="s">
        <v>21</v>
      </c>
      <c r="C73" s="21" t="s">
        <v>53</v>
      </c>
      <c r="D73" s="21" t="s">
        <v>62</v>
      </c>
      <c r="E73" s="22" t="s">
        <v>92</v>
      </c>
      <c r="F73" s="22" t="s">
        <v>54</v>
      </c>
    </row>
    <row r="74" spans="2:6" s="23" customFormat="1" ht="55.5" customHeight="1">
      <c r="B74" s="130" t="s">
        <v>22</v>
      </c>
      <c r="C74" s="168">
        <v>0</v>
      </c>
      <c r="D74" s="132" t="s">
        <v>0</v>
      </c>
      <c r="E74" s="168">
        <v>0</v>
      </c>
      <c r="F74" s="132"/>
    </row>
    <row r="75" spans="2:6" s="23" customFormat="1" ht="55.5" customHeight="1">
      <c r="B75" s="130" t="s">
        <v>23</v>
      </c>
      <c r="C75" s="168">
        <v>0</v>
      </c>
      <c r="D75" s="132" t="s">
        <v>79</v>
      </c>
      <c r="E75" s="168">
        <v>0</v>
      </c>
      <c r="F75" s="132"/>
    </row>
    <row r="76" spans="2:6" s="23" customFormat="1" ht="55.5" customHeight="1">
      <c r="B76" s="130" t="s">
        <v>24</v>
      </c>
      <c r="C76" s="168">
        <v>0</v>
      </c>
      <c r="D76" s="132" t="s">
        <v>0</v>
      </c>
      <c r="E76" s="168">
        <v>0</v>
      </c>
      <c r="F76" s="132"/>
    </row>
    <row r="77" spans="2:6" s="23" customFormat="1" ht="55.5" customHeight="1">
      <c r="B77" s="130" t="s">
        <v>25</v>
      </c>
      <c r="C77" s="168">
        <v>0</v>
      </c>
      <c r="D77" s="132" t="s">
        <v>0</v>
      </c>
      <c r="E77" s="168">
        <v>0</v>
      </c>
      <c r="F77" s="132"/>
    </row>
    <row r="78" spans="2:6" s="23" customFormat="1" ht="55.5" customHeight="1">
      <c r="B78" s="130" t="s">
        <v>26</v>
      </c>
      <c r="C78" s="168">
        <v>0</v>
      </c>
      <c r="D78" s="108" t="s">
        <v>0</v>
      </c>
      <c r="E78" s="168">
        <v>0</v>
      </c>
      <c r="F78" s="108"/>
    </row>
    <row r="79" spans="2:6" ht="20.25" customHeight="1">
      <c r="B79" s="34" t="s">
        <v>7</v>
      </c>
      <c r="C79" s="35">
        <f>SUM(C74:C78)</f>
        <v>0</v>
      </c>
      <c r="D79" s="13"/>
      <c r="E79" s="43">
        <f>SUM(E74:E78)</f>
        <v>0</v>
      </c>
    </row>
    <row r="80" spans="2:6">
      <c r="C80" s="13"/>
      <c r="D80" s="13"/>
    </row>
    <row r="81" spans="2:6" ht="39.75" customHeight="1">
      <c r="B81" s="53" t="s">
        <v>28</v>
      </c>
      <c r="C81" s="21" t="s">
        <v>53</v>
      </c>
      <c r="D81" s="21" t="s">
        <v>62</v>
      </c>
      <c r="E81" s="22" t="s">
        <v>92</v>
      </c>
      <c r="F81" s="22" t="s">
        <v>54</v>
      </c>
    </row>
    <row r="82" spans="2:6" ht="42.75" customHeight="1">
      <c r="B82" s="33" t="s">
        <v>29</v>
      </c>
      <c r="C82" s="169">
        <v>0</v>
      </c>
      <c r="D82" s="111"/>
      <c r="E82" s="131">
        <v>0</v>
      </c>
      <c r="F82" s="111"/>
    </row>
    <row r="83" spans="2:6" ht="42.75" customHeight="1">
      <c r="B83" s="33" t="s">
        <v>30</v>
      </c>
      <c r="C83" s="169">
        <v>0</v>
      </c>
      <c r="D83" s="111"/>
      <c r="E83" s="131">
        <v>0</v>
      </c>
      <c r="F83" s="111"/>
    </row>
    <row r="84" spans="2:6" ht="42.75" customHeight="1">
      <c r="B84" s="33" t="s">
        <v>31</v>
      </c>
      <c r="C84" s="169">
        <v>0</v>
      </c>
      <c r="D84" s="111"/>
      <c r="E84" s="131">
        <v>0</v>
      </c>
      <c r="F84" s="111"/>
    </row>
    <row r="85" spans="2:6" ht="45" customHeight="1">
      <c r="B85" s="172" t="s">
        <v>270</v>
      </c>
      <c r="C85" s="169">
        <v>0</v>
      </c>
      <c r="D85" s="157"/>
      <c r="E85" s="131">
        <v>0</v>
      </c>
      <c r="F85" s="157"/>
    </row>
    <row r="86" spans="2:6" ht="28.5" customHeight="1">
      <c r="B86" s="112" t="s">
        <v>268</v>
      </c>
      <c r="C86" s="169">
        <v>0</v>
      </c>
      <c r="D86" s="111"/>
      <c r="E86" s="131">
        <v>0</v>
      </c>
      <c r="F86" s="111"/>
    </row>
    <row r="87" spans="2:6" ht="28.5" customHeight="1">
      <c r="B87" s="112" t="s">
        <v>268</v>
      </c>
      <c r="C87" s="169">
        <v>0</v>
      </c>
      <c r="D87" s="157"/>
      <c r="E87" s="131">
        <v>0</v>
      </c>
      <c r="F87" s="157"/>
    </row>
    <row r="88" spans="2:6" ht="28.5" customHeight="1">
      <c r="B88" s="112" t="s">
        <v>268</v>
      </c>
      <c r="C88" s="169">
        <v>0</v>
      </c>
      <c r="D88" s="111"/>
      <c r="E88" s="131">
        <v>0</v>
      </c>
      <c r="F88" s="111"/>
    </row>
    <row r="89" spans="2:6" ht="28.5" customHeight="1">
      <c r="B89" s="112" t="s">
        <v>268</v>
      </c>
      <c r="C89" s="169">
        <v>0</v>
      </c>
      <c r="D89" s="111"/>
      <c r="E89" s="131">
        <v>0</v>
      </c>
      <c r="F89" s="111"/>
    </row>
    <row r="90" spans="2:6" ht="28.5" customHeight="1">
      <c r="B90" s="112" t="s">
        <v>268</v>
      </c>
      <c r="C90" s="169">
        <v>0</v>
      </c>
      <c r="D90" s="111"/>
      <c r="E90" s="131">
        <v>0</v>
      </c>
      <c r="F90" s="111"/>
    </row>
    <row r="91" spans="2:6" ht="28.5" customHeight="1">
      <c r="B91" s="112" t="s">
        <v>268</v>
      </c>
      <c r="C91" s="169">
        <v>0</v>
      </c>
      <c r="D91" s="111"/>
      <c r="E91" s="131">
        <v>0</v>
      </c>
      <c r="F91" s="111"/>
    </row>
    <row r="92" spans="2:6" ht="19.5" customHeight="1">
      <c r="B92" s="34" t="s">
        <v>7</v>
      </c>
      <c r="C92" s="35">
        <f>SUM(C82:C91)</f>
        <v>0</v>
      </c>
      <c r="D92" s="13"/>
      <c r="E92" s="35">
        <f>SUM(E82:E91)</f>
        <v>0</v>
      </c>
    </row>
    <row r="93" spans="2:6">
      <c r="C93" s="13"/>
      <c r="D93" s="13"/>
    </row>
    <row r="94" spans="2:6" ht="41.25" customHeight="1">
      <c r="B94" s="53" t="s">
        <v>27</v>
      </c>
      <c r="C94" s="21" t="s">
        <v>53</v>
      </c>
      <c r="D94" s="21" t="s">
        <v>62</v>
      </c>
      <c r="E94" s="22" t="s">
        <v>92</v>
      </c>
      <c r="F94" s="22" t="s">
        <v>54</v>
      </c>
    </row>
    <row r="95" spans="2:6" ht="14.4">
      <c r="B95" s="77" t="s">
        <v>0</v>
      </c>
      <c r="C95" s="167">
        <v>0</v>
      </c>
      <c r="D95" s="100"/>
      <c r="E95" s="159">
        <v>0</v>
      </c>
      <c r="F95" s="100"/>
    </row>
    <row r="96" spans="2:6" ht="12.75" customHeight="1">
      <c r="B96" s="77"/>
      <c r="C96" s="167">
        <v>0</v>
      </c>
      <c r="D96" s="100"/>
      <c r="E96" s="159">
        <v>0</v>
      </c>
      <c r="F96" s="100"/>
    </row>
    <row r="97" spans="2:6" ht="12.75" customHeight="1">
      <c r="B97" s="77"/>
      <c r="C97" s="167">
        <v>0</v>
      </c>
      <c r="D97" s="100"/>
      <c r="E97" s="159">
        <v>0</v>
      </c>
      <c r="F97" s="100"/>
    </row>
    <row r="98" spans="2:6" ht="19.5" customHeight="1">
      <c r="B98" s="34" t="s">
        <v>7</v>
      </c>
      <c r="C98" s="35">
        <f>SUM(C95:C97)</f>
        <v>0</v>
      </c>
      <c r="D98" s="13"/>
      <c r="E98" s="35">
        <f>SUM(E95:E97)</f>
        <v>0</v>
      </c>
    </row>
    <row r="99" spans="2:6">
      <c r="C99" s="13"/>
      <c r="D99" s="13"/>
    </row>
    <row r="100" spans="2:6" ht="42" customHeight="1">
      <c r="B100" s="53" t="s">
        <v>33</v>
      </c>
      <c r="C100" s="21" t="s">
        <v>53</v>
      </c>
      <c r="D100" s="21" t="s">
        <v>62</v>
      </c>
      <c r="E100" s="22" t="s">
        <v>92</v>
      </c>
      <c r="F100" s="22" t="s">
        <v>54</v>
      </c>
    </row>
    <row r="101" spans="2:6" ht="22.5" customHeight="1">
      <c r="B101" s="77" t="s">
        <v>4</v>
      </c>
      <c r="C101" s="167">
        <v>0</v>
      </c>
      <c r="D101" s="111" t="s">
        <v>0</v>
      </c>
      <c r="E101" s="167">
        <v>0</v>
      </c>
      <c r="F101" s="111"/>
    </row>
    <row r="102" spans="2:6" ht="22.5" customHeight="1">
      <c r="B102" s="77" t="s">
        <v>4</v>
      </c>
      <c r="C102" s="167">
        <v>0</v>
      </c>
      <c r="D102" s="100"/>
      <c r="E102" s="167">
        <v>0</v>
      </c>
      <c r="F102" s="100" t="s">
        <v>0</v>
      </c>
    </row>
    <row r="103" spans="2:6" ht="22.5" customHeight="1">
      <c r="B103" s="77" t="s">
        <v>4</v>
      </c>
      <c r="C103" s="167">
        <v>0</v>
      </c>
      <c r="D103" s="100"/>
      <c r="E103" s="167">
        <v>0</v>
      </c>
      <c r="F103" s="100"/>
    </row>
    <row r="104" spans="2:6" ht="22.5" customHeight="1">
      <c r="B104" s="77" t="s">
        <v>4</v>
      </c>
      <c r="C104" s="167">
        <v>0</v>
      </c>
      <c r="D104" s="100"/>
      <c r="E104" s="167">
        <v>0</v>
      </c>
      <c r="F104" s="100"/>
    </row>
    <row r="105" spans="2:6" ht="22.5" customHeight="1">
      <c r="B105" s="77" t="s">
        <v>4</v>
      </c>
      <c r="C105" s="167">
        <v>0</v>
      </c>
      <c r="D105" s="100"/>
      <c r="E105" s="167">
        <v>0</v>
      </c>
      <c r="F105" s="100"/>
    </row>
    <row r="106" spans="2:6" ht="22.5" customHeight="1">
      <c r="B106" s="77" t="s">
        <v>4</v>
      </c>
      <c r="C106" s="167">
        <v>0</v>
      </c>
      <c r="D106" s="100"/>
      <c r="E106" s="167">
        <v>0</v>
      </c>
      <c r="F106" s="100"/>
    </row>
    <row r="107" spans="2:6" ht="22.5" customHeight="1">
      <c r="B107" s="77" t="s">
        <v>4</v>
      </c>
      <c r="C107" s="167">
        <v>0</v>
      </c>
      <c r="D107" s="100"/>
      <c r="E107" s="167">
        <v>0</v>
      </c>
      <c r="F107" s="100"/>
    </row>
    <row r="108" spans="2:6" ht="22.5" customHeight="1">
      <c r="B108" s="77" t="s">
        <v>4</v>
      </c>
      <c r="C108" s="167">
        <v>0</v>
      </c>
      <c r="D108" s="100"/>
      <c r="E108" s="167">
        <v>0</v>
      </c>
      <c r="F108" s="100"/>
    </row>
    <row r="109" spans="2:6" ht="22.5" customHeight="1">
      <c r="B109" s="77" t="s">
        <v>4</v>
      </c>
      <c r="C109" s="167">
        <v>0</v>
      </c>
      <c r="D109" s="100"/>
      <c r="E109" s="167">
        <v>0</v>
      </c>
      <c r="F109" s="100"/>
    </row>
    <row r="110" spans="2:6" ht="22.5" customHeight="1">
      <c r="B110" s="77" t="s">
        <v>4</v>
      </c>
      <c r="C110" s="167">
        <v>0</v>
      </c>
      <c r="D110" s="100"/>
      <c r="E110" s="167">
        <v>0</v>
      </c>
      <c r="F110" s="100"/>
    </row>
    <row r="111" spans="2:6" ht="22.5" customHeight="1">
      <c r="B111" s="77" t="s">
        <v>4</v>
      </c>
      <c r="C111" s="167">
        <v>0</v>
      </c>
      <c r="D111" s="100"/>
      <c r="E111" s="167">
        <v>0</v>
      </c>
      <c r="F111" s="100"/>
    </row>
    <row r="112" spans="2:6" ht="22.5" customHeight="1">
      <c r="B112" s="77" t="s">
        <v>4</v>
      </c>
      <c r="C112" s="167">
        <v>0</v>
      </c>
      <c r="D112" s="100"/>
      <c r="E112" s="167">
        <v>0</v>
      </c>
      <c r="F112" s="100"/>
    </row>
    <row r="113" spans="2:11" ht="22.5" customHeight="1">
      <c r="B113" s="77" t="s">
        <v>4</v>
      </c>
      <c r="C113" s="167">
        <v>0</v>
      </c>
      <c r="D113" s="100"/>
      <c r="E113" s="167">
        <v>0</v>
      </c>
      <c r="F113" s="100"/>
    </row>
    <row r="114" spans="2:11" ht="22.5" customHeight="1">
      <c r="B114" s="77" t="s">
        <v>4</v>
      </c>
      <c r="C114" s="167">
        <v>0</v>
      </c>
      <c r="D114" s="100"/>
      <c r="E114" s="167">
        <v>0</v>
      </c>
      <c r="F114" s="100"/>
    </row>
    <row r="115" spans="2:11" ht="22.5" customHeight="1">
      <c r="B115" s="77" t="s">
        <v>4</v>
      </c>
      <c r="C115" s="167">
        <v>0</v>
      </c>
      <c r="D115" s="100"/>
      <c r="E115" s="167">
        <v>0</v>
      </c>
      <c r="F115" s="100"/>
    </row>
    <row r="116" spans="2:11" ht="20.25" customHeight="1">
      <c r="B116" s="39" t="s">
        <v>7</v>
      </c>
      <c r="C116" s="35">
        <f>SUM(C101:C115)</f>
        <v>0</v>
      </c>
      <c r="D116" s="13"/>
      <c r="E116" s="35">
        <f>SUM(E101:E115)</f>
        <v>0</v>
      </c>
    </row>
    <row r="117" spans="2:11">
      <c r="C117" s="13"/>
      <c r="D117" s="13"/>
    </row>
    <row r="118" spans="2:11" ht="42" customHeight="1">
      <c r="B118" s="56" t="s">
        <v>59</v>
      </c>
      <c r="C118" s="21" t="s">
        <v>53</v>
      </c>
      <c r="D118" s="21" t="s">
        <v>62</v>
      </c>
      <c r="E118" s="22" t="s">
        <v>92</v>
      </c>
      <c r="F118" s="22" t="s">
        <v>54</v>
      </c>
    </row>
    <row r="119" spans="2:11" ht="20.25" customHeight="1">
      <c r="B119" s="46"/>
      <c r="C119" s="35">
        <f>C33+C56+C71+C79+C92+C98+C116</f>
        <v>0</v>
      </c>
      <c r="D119" s="163"/>
      <c r="E119" s="35">
        <f>E33+E56+E71+E79+E92+E98+E116</f>
        <v>0</v>
      </c>
      <c r="F119" s="163"/>
    </row>
    <row r="121" spans="2:11" ht="49.5" customHeight="1">
      <c r="B121" s="57" t="s">
        <v>32</v>
      </c>
      <c r="C121" s="21" t="s">
        <v>53</v>
      </c>
      <c r="D121" s="21" t="s">
        <v>62</v>
      </c>
      <c r="E121" s="22" t="s">
        <v>92</v>
      </c>
      <c r="F121" s="22" t="s">
        <v>54</v>
      </c>
      <c r="H121" s="303" t="s">
        <v>61</v>
      </c>
      <c r="I121" s="304"/>
      <c r="J121" s="305" t="s">
        <v>60</v>
      </c>
      <c r="K121" s="306"/>
    </row>
    <row r="122" spans="2:11" ht="19.5" customHeight="1">
      <c r="B122" s="114" t="s">
        <v>0</v>
      </c>
      <c r="C122" s="169">
        <v>0</v>
      </c>
      <c r="D122" s="111"/>
      <c r="E122" s="169">
        <v>0</v>
      </c>
      <c r="F122" s="108"/>
      <c r="G122" s="82"/>
      <c r="H122" s="298">
        <v>0</v>
      </c>
      <c r="I122" s="298"/>
      <c r="J122" s="298">
        <v>0</v>
      </c>
      <c r="K122" s="298"/>
    </row>
    <row r="123" spans="2:11" ht="19.5" customHeight="1">
      <c r="B123" s="114"/>
      <c r="C123" s="169">
        <v>0</v>
      </c>
      <c r="D123" s="111"/>
      <c r="E123" s="169">
        <v>0</v>
      </c>
      <c r="F123" s="108"/>
      <c r="G123" s="82"/>
      <c r="H123" s="298">
        <v>0</v>
      </c>
      <c r="I123" s="298"/>
      <c r="J123" s="298">
        <v>0</v>
      </c>
      <c r="K123" s="298"/>
    </row>
    <row r="124" spans="2:11" ht="19.5" customHeight="1">
      <c r="B124" s="114"/>
      <c r="C124" s="169">
        <v>0</v>
      </c>
      <c r="D124" s="111"/>
      <c r="E124" s="169">
        <v>0</v>
      </c>
      <c r="F124" s="108"/>
      <c r="G124" s="82"/>
      <c r="H124" s="298">
        <v>0</v>
      </c>
      <c r="I124" s="298"/>
      <c r="J124" s="298">
        <v>0</v>
      </c>
      <c r="K124" s="298"/>
    </row>
    <row r="125" spans="2:11" ht="19.5" customHeight="1">
      <c r="B125" s="114"/>
      <c r="C125" s="169">
        <v>0</v>
      </c>
      <c r="D125" s="111"/>
      <c r="E125" s="169">
        <v>0</v>
      </c>
      <c r="F125" s="108"/>
      <c r="G125" s="82"/>
      <c r="H125" s="298">
        <v>0</v>
      </c>
      <c r="I125" s="298"/>
      <c r="J125" s="298">
        <v>0</v>
      </c>
      <c r="K125" s="298"/>
    </row>
    <row r="126" spans="2:11" ht="19.5" customHeight="1">
      <c r="B126" s="114"/>
      <c r="C126" s="169">
        <v>0</v>
      </c>
      <c r="D126" s="111"/>
      <c r="E126" s="169">
        <v>0</v>
      </c>
      <c r="F126" s="108"/>
      <c r="G126" s="82"/>
      <c r="H126" s="298">
        <v>0</v>
      </c>
      <c r="I126" s="298"/>
      <c r="J126" s="298">
        <v>0</v>
      </c>
      <c r="K126" s="298"/>
    </row>
    <row r="127" spans="2:11" ht="19.5" customHeight="1">
      <c r="B127" s="114"/>
      <c r="C127" s="169">
        <v>0</v>
      </c>
      <c r="D127" s="111"/>
      <c r="E127" s="169">
        <v>0</v>
      </c>
      <c r="F127" s="108"/>
      <c r="G127" s="82"/>
      <c r="H127" s="298">
        <v>0</v>
      </c>
      <c r="I127" s="298"/>
      <c r="J127" s="298">
        <v>0</v>
      </c>
      <c r="K127" s="298"/>
    </row>
    <row r="128" spans="2:11" ht="19.5" customHeight="1">
      <c r="B128" s="114"/>
      <c r="C128" s="169">
        <v>0</v>
      </c>
      <c r="D128" s="111"/>
      <c r="E128" s="169">
        <v>0</v>
      </c>
      <c r="F128" s="108"/>
      <c r="G128" s="82"/>
      <c r="H128" s="298">
        <v>0</v>
      </c>
      <c r="I128" s="298"/>
      <c r="J128" s="298">
        <v>0</v>
      </c>
      <c r="K128" s="298"/>
    </row>
    <row r="129" spans="2:11" ht="19.5" customHeight="1">
      <c r="B129" s="114"/>
      <c r="C129" s="169">
        <v>0</v>
      </c>
      <c r="D129" s="111"/>
      <c r="E129" s="169">
        <v>0</v>
      </c>
      <c r="F129" s="108"/>
      <c r="G129" s="82"/>
      <c r="H129" s="298">
        <v>0</v>
      </c>
      <c r="I129" s="298"/>
      <c r="J129" s="298">
        <v>0</v>
      </c>
      <c r="K129" s="298"/>
    </row>
    <row r="130" spans="2:11" ht="19.5" customHeight="1">
      <c r="B130" s="114"/>
      <c r="C130" s="169">
        <v>0</v>
      </c>
      <c r="D130" s="111"/>
      <c r="E130" s="169">
        <v>0</v>
      </c>
      <c r="F130" s="108"/>
      <c r="G130" s="82"/>
      <c r="H130" s="298">
        <v>0</v>
      </c>
      <c r="I130" s="298"/>
      <c r="J130" s="298">
        <v>0</v>
      </c>
      <c r="K130" s="298"/>
    </row>
    <row r="131" spans="2:11" ht="19.5" customHeight="1">
      <c r="B131" s="114"/>
      <c r="C131" s="169">
        <v>0</v>
      </c>
      <c r="D131" s="111"/>
      <c r="E131" s="169">
        <v>0</v>
      </c>
      <c r="F131" s="108"/>
      <c r="G131" s="82"/>
      <c r="H131" s="298">
        <v>0</v>
      </c>
      <c r="I131" s="298"/>
      <c r="J131" s="298">
        <v>0</v>
      </c>
      <c r="K131" s="298"/>
    </row>
    <row r="132" spans="2:11" ht="20.25" customHeight="1">
      <c r="B132" s="39" t="s">
        <v>7</v>
      </c>
      <c r="C132" s="35">
        <f>SUM(C122:C131)</f>
        <v>0</v>
      </c>
      <c r="D132" s="13"/>
      <c r="E132" s="35">
        <f>SUM(E122:E131)</f>
        <v>0</v>
      </c>
      <c r="H132" s="299">
        <f>SUM(H122:I131)</f>
        <v>0</v>
      </c>
      <c r="I132" s="300"/>
      <c r="J132" s="299">
        <f>SUM(J122:K131)</f>
        <v>0</v>
      </c>
      <c r="K132" s="300"/>
    </row>
    <row r="133" spans="2:11">
      <c r="C133" s="13"/>
      <c r="D133" s="13"/>
    </row>
    <row r="134" spans="2:11" ht="42" customHeight="1">
      <c r="B134" s="57" t="s">
        <v>35</v>
      </c>
      <c r="C134" s="21" t="s">
        <v>53</v>
      </c>
      <c r="D134" s="21" t="s">
        <v>62</v>
      </c>
      <c r="E134" s="22" t="s">
        <v>92</v>
      </c>
      <c r="F134" s="22" t="s">
        <v>54</v>
      </c>
    </row>
    <row r="135" spans="2:11" ht="26.25" customHeight="1">
      <c r="B135" s="133">
        <v>0</v>
      </c>
      <c r="C135" s="167">
        <f>ROUND(C119+H122+H123+H124+H125+H126+H127+H128+H129+H130+H131,2)*B135</f>
        <v>0</v>
      </c>
      <c r="D135" s="100" t="s">
        <v>0</v>
      </c>
      <c r="E135" s="167">
        <v>0</v>
      </c>
      <c r="F135" s="108"/>
    </row>
    <row r="136" spans="2:11" ht="14.4">
      <c r="B136" s="134" t="s">
        <v>102</v>
      </c>
      <c r="C136" s="169">
        <v>0</v>
      </c>
      <c r="D136" s="100"/>
      <c r="E136" s="131">
        <v>0</v>
      </c>
      <c r="F136" s="108"/>
    </row>
    <row r="137" spans="2:11" ht="21" customHeight="1">
      <c r="B137" s="39" t="s">
        <v>7</v>
      </c>
      <c r="C137" s="35">
        <f>SUM(C135:C136)</f>
        <v>0</v>
      </c>
      <c r="D137" s="13"/>
      <c r="E137" s="35">
        <f>SUM(E135:E136)</f>
        <v>0</v>
      </c>
    </row>
    <row r="138" spans="2:11" ht="12.75" customHeight="1"/>
    <row r="140" spans="2:11">
      <c r="C140" s="13"/>
    </row>
    <row r="141" spans="2:11">
      <c r="C141" s="13"/>
    </row>
    <row r="142" spans="2:11">
      <c r="C142" s="13"/>
      <c r="D142" s="13"/>
    </row>
    <row r="143" spans="2:11">
      <c r="C143" s="13"/>
      <c r="D143" s="13"/>
    </row>
  </sheetData>
  <sheetProtection password="CB76" sheet="1" objects="1" scenarios="1"/>
  <mergeCells count="26">
    <mergeCell ref="B1:L1"/>
    <mergeCell ref="H11:L11"/>
    <mergeCell ref="H121:I121"/>
    <mergeCell ref="J121:K121"/>
    <mergeCell ref="H122:I122"/>
    <mergeCell ref="J122:K122"/>
    <mergeCell ref="H123:I123"/>
    <mergeCell ref="J123:K123"/>
    <mergeCell ref="H124:I124"/>
    <mergeCell ref="J124:K124"/>
    <mergeCell ref="H125:I125"/>
    <mergeCell ref="J125:K125"/>
    <mergeCell ref="H126:I126"/>
    <mergeCell ref="J126:K126"/>
    <mergeCell ref="H127:I127"/>
    <mergeCell ref="J127:K127"/>
    <mergeCell ref="H128:I128"/>
    <mergeCell ref="J128:K128"/>
    <mergeCell ref="H132:I132"/>
    <mergeCell ref="J132:K132"/>
    <mergeCell ref="H129:I129"/>
    <mergeCell ref="J129:K129"/>
    <mergeCell ref="H130:I130"/>
    <mergeCell ref="J130:K130"/>
    <mergeCell ref="H131:I131"/>
    <mergeCell ref="J131:K131"/>
  </mergeCells>
  <pageMargins left="0.2" right="0.2" top="0.25" bottom="0.25" header="0.3" footer="0.3"/>
  <pageSetup scale="60"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3"/>
  <sheetViews>
    <sheetView zoomScale="90" zoomScaleNormal="90" workbookViewId="0">
      <selection activeCell="D3" sqref="D3"/>
    </sheetView>
  </sheetViews>
  <sheetFormatPr defaultColWidth="9.28515625" defaultRowHeight="13.8"/>
  <cols>
    <col min="1" max="1" width="2.28515625" style="13" customWidth="1"/>
    <col min="2" max="2" width="48.28515625" style="13" customWidth="1"/>
    <col min="3" max="3" width="18.42578125" style="14" customWidth="1"/>
    <col min="4" max="4" width="80.28515625" style="40" customWidth="1"/>
    <col min="5" max="5" width="17.7109375" style="13" customWidth="1"/>
    <col min="6" max="6" width="49.7109375" style="13" customWidth="1"/>
    <col min="7" max="7" width="2" style="13" customWidth="1"/>
    <col min="8" max="8" width="16.42578125" style="13" customWidth="1"/>
    <col min="9" max="12" width="13" style="13" customWidth="1"/>
    <col min="13" max="13" width="12.140625" style="13" customWidth="1"/>
    <col min="14" max="16384" width="9.28515625" style="13"/>
  </cols>
  <sheetData>
    <row r="1" spans="2:12" ht="27" customHeight="1">
      <c r="B1" s="301" t="s">
        <v>87</v>
      </c>
      <c r="C1" s="301"/>
      <c r="D1" s="301"/>
      <c r="E1" s="301"/>
      <c r="F1" s="301"/>
      <c r="G1" s="301"/>
      <c r="H1" s="301"/>
      <c r="I1" s="301"/>
      <c r="J1" s="301"/>
      <c r="K1" s="301"/>
      <c r="L1" s="301"/>
    </row>
    <row r="2" spans="2:12" ht="6" customHeight="1">
      <c r="B2" s="158"/>
      <c r="C2" s="158"/>
      <c r="D2" s="158"/>
      <c r="E2" s="158"/>
      <c r="F2" s="158"/>
      <c r="G2" s="158"/>
      <c r="H2" s="158"/>
      <c r="I2" s="158"/>
      <c r="J2" s="158"/>
      <c r="K2" s="158"/>
      <c r="L2" s="158"/>
    </row>
    <row r="3" spans="2:12" ht="18" customHeight="1">
      <c r="C3" s="49" t="s">
        <v>64</v>
      </c>
      <c r="D3" s="101" t="s">
        <v>99</v>
      </c>
      <c r="E3" s="16"/>
      <c r="F3" s="16"/>
      <c r="G3" s="16"/>
      <c r="H3" s="17"/>
      <c r="J3" s="18"/>
      <c r="K3" s="18"/>
    </row>
    <row r="4" spans="2:12" ht="18" customHeight="1">
      <c r="C4" s="58" t="s">
        <v>75</v>
      </c>
      <c r="D4" s="139">
        <f>'Subcontractor Proposed Budget'!D4</f>
        <v>0</v>
      </c>
      <c r="E4" s="19"/>
      <c r="F4" s="19"/>
      <c r="G4" s="19"/>
      <c r="H4" s="17"/>
      <c r="J4" s="20"/>
      <c r="K4" s="20"/>
    </row>
    <row r="5" spans="2:12" ht="18" customHeight="1">
      <c r="B5" s="102"/>
      <c r="C5" s="103" t="s">
        <v>81</v>
      </c>
      <c r="D5" s="104">
        <f>C33+C56+C71+C79+C92+C98+C116+C132+C137</f>
        <v>0</v>
      </c>
      <c r="E5" s="19"/>
      <c r="F5" s="19"/>
      <c r="G5" s="19"/>
      <c r="H5" s="17"/>
      <c r="J5" s="20"/>
      <c r="K5" s="20"/>
    </row>
    <row r="6" spans="2:12" ht="18" customHeight="1">
      <c r="B6" s="102"/>
      <c r="C6" s="103" t="s">
        <v>82</v>
      </c>
      <c r="D6" s="104">
        <f>E33+E56+E71+E79+E92+E98+E116+E132+E137</f>
        <v>0</v>
      </c>
      <c r="E6" s="19"/>
      <c r="F6" s="19"/>
      <c r="G6" s="19"/>
      <c r="H6" s="17"/>
      <c r="J6" s="20"/>
      <c r="K6" s="20"/>
    </row>
    <row r="7" spans="2:12" ht="18" customHeight="1">
      <c r="B7" s="102"/>
      <c r="C7" s="105" t="s">
        <v>76</v>
      </c>
      <c r="D7" s="106" t="s">
        <v>46</v>
      </c>
      <c r="E7" s="19"/>
      <c r="F7" s="19"/>
      <c r="G7" s="19"/>
      <c r="H7" s="17"/>
      <c r="J7" s="18"/>
      <c r="K7" s="18"/>
    </row>
    <row r="8" spans="2:12" ht="18" customHeight="1">
      <c r="C8" s="49" t="s">
        <v>77</v>
      </c>
      <c r="D8" s="101" t="s">
        <v>99</v>
      </c>
    </row>
    <row r="9" spans="2:12" ht="18" customHeight="1">
      <c r="C9" s="50" t="s">
        <v>78</v>
      </c>
      <c r="D9" s="101" t="s">
        <v>99</v>
      </c>
    </row>
    <row r="10" spans="2:12" ht="6.75" customHeight="1">
      <c r="C10" s="50"/>
      <c r="D10" s="59"/>
    </row>
    <row r="11" spans="2:12" ht="15.6">
      <c r="D11" s="15" t="s">
        <v>0</v>
      </c>
      <c r="H11" s="302" t="s">
        <v>55</v>
      </c>
      <c r="I11" s="302"/>
      <c r="J11" s="302"/>
      <c r="K11" s="302"/>
      <c r="L11" s="302"/>
    </row>
    <row r="12" spans="2:12" ht="45.75" customHeight="1">
      <c r="B12" s="53" t="s">
        <v>5</v>
      </c>
      <c r="C12" s="21" t="s">
        <v>53</v>
      </c>
      <c r="D12" s="21" t="s">
        <v>62</v>
      </c>
      <c r="E12" s="22" t="s">
        <v>92</v>
      </c>
      <c r="F12" s="22" t="s">
        <v>54</v>
      </c>
      <c r="H12" s="42" t="s">
        <v>45</v>
      </c>
      <c r="I12" s="42" t="s">
        <v>44</v>
      </c>
      <c r="J12" s="41" t="s">
        <v>56</v>
      </c>
      <c r="K12" s="160" t="s">
        <v>104</v>
      </c>
      <c r="L12" s="42" t="s">
        <v>6</v>
      </c>
    </row>
    <row r="13" spans="2:12" ht="15.75" customHeight="1">
      <c r="B13" s="107">
        <v>1</v>
      </c>
      <c r="C13" s="115">
        <f t="shared" ref="C13:C32" si="0">(H13/12)*I13*J13*L13</f>
        <v>0</v>
      </c>
      <c r="D13" s="108"/>
      <c r="E13" s="116">
        <f>ROUND((H13/12)*I13*K13*L13,2)</f>
        <v>0</v>
      </c>
      <c r="F13" s="108"/>
      <c r="G13" s="109"/>
      <c r="H13" s="164">
        <v>0</v>
      </c>
      <c r="I13" s="154">
        <v>0</v>
      </c>
      <c r="J13" s="155">
        <v>0</v>
      </c>
      <c r="K13" s="155">
        <v>0</v>
      </c>
      <c r="L13" s="156">
        <v>0</v>
      </c>
    </row>
    <row r="14" spans="2:12" ht="15.75" customHeight="1">
      <c r="B14" s="107">
        <v>2</v>
      </c>
      <c r="C14" s="115">
        <f t="shared" si="0"/>
        <v>0</v>
      </c>
      <c r="D14" s="108"/>
      <c r="E14" s="116">
        <f t="shared" ref="E14:E32" si="1">ROUND((H14/12)*I14*K14*L14,2)</f>
        <v>0</v>
      </c>
      <c r="F14" s="108"/>
      <c r="G14" s="109"/>
      <c r="H14" s="164">
        <v>0</v>
      </c>
      <c r="I14" s="154">
        <v>0</v>
      </c>
      <c r="J14" s="155">
        <v>0</v>
      </c>
      <c r="K14" s="155">
        <v>0</v>
      </c>
      <c r="L14" s="156">
        <v>0</v>
      </c>
    </row>
    <row r="15" spans="2:12" ht="15.75" customHeight="1">
      <c r="B15" s="107">
        <v>3</v>
      </c>
      <c r="C15" s="115">
        <f t="shared" si="0"/>
        <v>0</v>
      </c>
      <c r="D15" s="108"/>
      <c r="E15" s="116">
        <f t="shared" si="1"/>
        <v>0</v>
      </c>
      <c r="F15" s="108"/>
      <c r="G15" s="109"/>
      <c r="H15" s="164">
        <v>0</v>
      </c>
      <c r="I15" s="154">
        <v>0</v>
      </c>
      <c r="J15" s="155">
        <v>0</v>
      </c>
      <c r="K15" s="155">
        <v>0</v>
      </c>
      <c r="L15" s="156">
        <v>0</v>
      </c>
    </row>
    <row r="16" spans="2:12" ht="15.75" customHeight="1">
      <c r="B16" s="107">
        <v>4</v>
      </c>
      <c r="C16" s="115">
        <f t="shared" si="0"/>
        <v>0</v>
      </c>
      <c r="D16" s="108"/>
      <c r="E16" s="116">
        <f t="shared" si="1"/>
        <v>0</v>
      </c>
      <c r="F16" s="108"/>
      <c r="G16" s="109"/>
      <c r="H16" s="164">
        <v>0</v>
      </c>
      <c r="I16" s="154">
        <v>0</v>
      </c>
      <c r="J16" s="155">
        <v>0</v>
      </c>
      <c r="K16" s="155">
        <v>0</v>
      </c>
      <c r="L16" s="156">
        <v>0</v>
      </c>
    </row>
    <row r="17" spans="2:12" ht="15.75" customHeight="1">
      <c r="B17" s="107">
        <v>5</v>
      </c>
      <c r="C17" s="115">
        <f t="shared" si="0"/>
        <v>0</v>
      </c>
      <c r="D17" s="108"/>
      <c r="E17" s="116">
        <f t="shared" si="1"/>
        <v>0</v>
      </c>
      <c r="F17" s="108"/>
      <c r="G17" s="109"/>
      <c r="H17" s="164">
        <v>0</v>
      </c>
      <c r="I17" s="154">
        <v>0</v>
      </c>
      <c r="J17" s="155">
        <v>0</v>
      </c>
      <c r="K17" s="155">
        <v>0</v>
      </c>
      <c r="L17" s="156">
        <v>0</v>
      </c>
    </row>
    <row r="18" spans="2:12" ht="15.75" customHeight="1">
      <c r="B18" s="107">
        <v>6</v>
      </c>
      <c r="C18" s="115">
        <f t="shared" si="0"/>
        <v>0</v>
      </c>
      <c r="D18" s="108"/>
      <c r="E18" s="116">
        <f t="shared" si="1"/>
        <v>0</v>
      </c>
      <c r="F18" s="108"/>
      <c r="G18" s="109"/>
      <c r="H18" s="164">
        <v>0</v>
      </c>
      <c r="I18" s="154">
        <v>0</v>
      </c>
      <c r="J18" s="155">
        <v>0</v>
      </c>
      <c r="K18" s="155">
        <v>0</v>
      </c>
      <c r="L18" s="156">
        <v>0</v>
      </c>
    </row>
    <row r="19" spans="2:12" ht="15.75" customHeight="1">
      <c r="B19" s="107">
        <v>7</v>
      </c>
      <c r="C19" s="115">
        <f t="shared" si="0"/>
        <v>0</v>
      </c>
      <c r="D19" s="108"/>
      <c r="E19" s="116">
        <f t="shared" si="1"/>
        <v>0</v>
      </c>
      <c r="F19" s="108"/>
      <c r="G19" s="109"/>
      <c r="H19" s="164">
        <v>0</v>
      </c>
      <c r="I19" s="154">
        <v>0</v>
      </c>
      <c r="J19" s="155">
        <v>0</v>
      </c>
      <c r="K19" s="155">
        <v>0</v>
      </c>
      <c r="L19" s="156">
        <v>0</v>
      </c>
    </row>
    <row r="20" spans="2:12" ht="15.75" customHeight="1">
      <c r="B20" s="107">
        <v>8</v>
      </c>
      <c r="C20" s="115">
        <f t="shared" si="0"/>
        <v>0</v>
      </c>
      <c r="D20" s="108"/>
      <c r="E20" s="116">
        <f t="shared" si="1"/>
        <v>0</v>
      </c>
      <c r="F20" s="108"/>
      <c r="G20" s="109"/>
      <c r="H20" s="164">
        <v>0</v>
      </c>
      <c r="I20" s="154">
        <v>0</v>
      </c>
      <c r="J20" s="155">
        <v>0</v>
      </c>
      <c r="K20" s="155">
        <v>0</v>
      </c>
      <c r="L20" s="156">
        <v>0</v>
      </c>
    </row>
    <row r="21" spans="2:12" ht="15.75" customHeight="1">
      <c r="B21" s="107">
        <v>9</v>
      </c>
      <c r="C21" s="115">
        <f t="shared" si="0"/>
        <v>0</v>
      </c>
      <c r="D21" s="108"/>
      <c r="E21" s="116">
        <f t="shared" si="1"/>
        <v>0</v>
      </c>
      <c r="F21" s="108"/>
      <c r="G21" s="109"/>
      <c r="H21" s="164">
        <v>0</v>
      </c>
      <c r="I21" s="154">
        <v>0</v>
      </c>
      <c r="J21" s="155">
        <v>0</v>
      </c>
      <c r="K21" s="155">
        <v>0</v>
      </c>
      <c r="L21" s="156">
        <v>0</v>
      </c>
    </row>
    <row r="22" spans="2:12" ht="15.75" customHeight="1">
      <c r="B22" s="107">
        <v>10</v>
      </c>
      <c r="C22" s="115">
        <f t="shared" si="0"/>
        <v>0</v>
      </c>
      <c r="D22" s="108"/>
      <c r="E22" s="116">
        <f t="shared" si="1"/>
        <v>0</v>
      </c>
      <c r="F22" s="108"/>
      <c r="G22" s="109"/>
      <c r="H22" s="164">
        <v>0</v>
      </c>
      <c r="I22" s="154">
        <v>0</v>
      </c>
      <c r="J22" s="155">
        <v>0</v>
      </c>
      <c r="K22" s="155">
        <v>0</v>
      </c>
      <c r="L22" s="156">
        <v>0</v>
      </c>
    </row>
    <row r="23" spans="2:12" ht="15.75" customHeight="1">
      <c r="B23" s="107">
        <v>11</v>
      </c>
      <c r="C23" s="115">
        <f t="shared" si="0"/>
        <v>0</v>
      </c>
      <c r="D23" s="108"/>
      <c r="E23" s="116">
        <f t="shared" si="1"/>
        <v>0</v>
      </c>
      <c r="F23" s="108"/>
      <c r="G23" s="109"/>
      <c r="H23" s="164">
        <v>0</v>
      </c>
      <c r="I23" s="154">
        <v>0</v>
      </c>
      <c r="J23" s="155">
        <v>0</v>
      </c>
      <c r="K23" s="155">
        <v>0</v>
      </c>
      <c r="L23" s="156">
        <v>0</v>
      </c>
    </row>
    <row r="24" spans="2:12" ht="15.75" customHeight="1">
      <c r="B24" s="107">
        <v>12</v>
      </c>
      <c r="C24" s="115">
        <f t="shared" si="0"/>
        <v>0</v>
      </c>
      <c r="D24" s="108"/>
      <c r="E24" s="116">
        <f t="shared" si="1"/>
        <v>0</v>
      </c>
      <c r="F24" s="108"/>
      <c r="G24" s="109"/>
      <c r="H24" s="164">
        <v>0</v>
      </c>
      <c r="I24" s="154">
        <v>0</v>
      </c>
      <c r="J24" s="155">
        <v>0</v>
      </c>
      <c r="K24" s="155">
        <v>0</v>
      </c>
      <c r="L24" s="156">
        <v>0</v>
      </c>
    </row>
    <row r="25" spans="2:12" ht="15.75" customHeight="1">
      <c r="B25" s="107">
        <v>13</v>
      </c>
      <c r="C25" s="115">
        <f t="shared" si="0"/>
        <v>0</v>
      </c>
      <c r="D25" s="108"/>
      <c r="E25" s="116">
        <f t="shared" si="1"/>
        <v>0</v>
      </c>
      <c r="F25" s="108"/>
      <c r="G25" s="109"/>
      <c r="H25" s="164">
        <v>0</v>
      </c>
      <c r="I25" s="154">
        <v>0</v>
      </c>
      <c r="J25" s="155">
        <v>0</v>
      </c>
      <c r="K25" s="155">
        <v>0</v>
      </c>
      <c r="L25" s="156">
        <v>0</v>
      </c>
    </row>
    <row r="26" spans="2:12" ht="15.75" customHeight="1">
      <c r="B26" s="107">
        <v>14</v>
      </c>
      <c r="C26" s="115">
        <f t="shared" si="0"/>
        <v>0</v>
      </c>
      <c r="D26" s="108"/>
      <c r="E26" s="116">
        <f t="shared" si="1"/>
        <v>0</v>
      </c>
      <c r="F26" s="108"/>
      <c r="G26" s="109"/>
      <c r="H26" s="164">
        <v>0</v>
      </c>
      <c r="I26" s="154">
        <v>0</v>
      </c>
      <c r="J26" s="155">
        <v>0</v>
      </c>
      <c r="K26" s="155">
        <v>0</v>
      </c>
      <c r="L26" s="156">
        <v>0</v>
      </c>
    </row>
    <row r="27" spans="2:12" ht="15.75" customHeight="1">
      <c r="B27" s="107">
        <v>15</v>
      </c>
      <c r="C27" s="115">
        <f t="shared" si="0"/>
        <v>0</v>
      </c>
      <c r="D27" s="108"/>
      <c r="E27" s="116">
        <f t="shared" si="1"/>
        <v>0</v>
      </c>
      <c r="F27" s="108"/>
      <c r="G27" s="109"/>
      <c r="H27" s="164">
        <v>0</v>
      </c>
      <c r="I27" s="154">
        <v>0</v>
      </c>
      <c r="J27" s="155">
        <v>0</v>
      </c>
      <c r="K27" s="155">
        <v>0</v>
      </c>
      <c r="L27" s="156">
        <v>0</v>
      </c>
    </row>
    <row r="28" spans="2:12" ht="15.75" customHeight="1">
      <c r="B28" s="107">
        <v>16</v>
      </c>
      <c r="C28" s="115">
        <f t="shared" si="0"/>
        <v>0</v>
      </c>
      <c r="D28" s="108"/>
      <c r="E28" s="116">
        <f t="shared" si="1"/>
        <v>0</v>
      </c>
      <c r="F28" s="108"/>
      <c r="G28" s="109"/>
      <c r="H28" s="164">
        <v>0</v>
      </c>
      <c r="I28" s="154">
        <v>0</v>
      </c>
      <c r="J28" s="155">
        <v>0</v>
      </c>
      <c r="K28" s="155">
        <v>0</v>
      </c>
      <c r="L28" s="156">
        <v>0</v>
      </c>
    </row>
    <row r="29" spans="2:12" ht="15.75" customHeight="1">
      <c r="B29" s="107">
        <v>17</v>
      </c>
      <c r="C29" s="115">
        <f t="shared" si="0"/>
        <v>0</v>
      </c>
      <c r="D29" s="108"/>
      <c r="E29" s="116">
        <f t="shared" si="1"/>
        <v>0</v>
      </c>
      <c r="F29" s="108"/>
      <c r="G29" s="109"/>
      <c r="H29" s="164">
        <v>0</v>
      </c>
      <c r="I29" s="154">
        <v>0</v>
      </c>
      <c r="J29" s="155">
        <v>0</v>
      </c>
      <c r="K29" s="155">
        <v>0</v>
      </c>
      <c r="L29" s="156">
        <v>0</v>
      </c>
    </row>
    <row r="30" spans="2:12" ht="15.75" customHeight="1">
      <c r="B30" s="107">
        <v>18</v>
      </c>
      <c r="C30" s="115">
        <f t="shared" si="0"/>
        <v>0</v>
      </c>
      <c r="D30" s="108"/>
      <c r="E30" s="116">
        <f t="shared" si="1"/>
        <v>0</v>
      </c>
      <c r="F30" s="108"/>
      <c r="G30" s="109"/>
      <c r="H30" s="164">
        <v>0</v>
      </c>
      <c r="I30" s="154">
        <v>0</v>
      </c>
      <c r="J30" s="155">
        <v>0</v>
      </c>
      <c r="K30" s="155">
        <v>0</v>
      </c>
      <c r="L30" s="156">
        <v>0</v>
      </c>
    </row>
    <row r="31" spans="2:12" ht="15.75" customHeight="1">
      <c r="B31" s="107">
        <v>19</v>
      </c>
      <c r="C31" s="115">
        <f t="shared" si="0"/>
        <v>0</v>
      </c>
      <c r="D31" s="108"/>
      <c r="E31" s="116">
        <f t="shared" si="1"/>
        <v>0</v>
      </c>
      <c r="F31" s="108"/>
      <c r="G31" s="109"/>
      <c r="H31" s="164">
        <v>0</v>
      </c>
      <c r="I31" s="154">
        <v>0</v>
      </c>
      <c r="J31" s="155">
        <v>0</v>
      </c>
      <c r="K31" s="155">
        <v>0</v>
      </c>
      <c r="L31" s="156">
        <v>0</v>
      </c>
    </row>
    <row r="32" spans="2:12" ht="15.75" customHeight="1">
      <c r="B32" s="107">
        <v>20</v>
      </c>
      <c r="C32" s="115">
        <f t="shared" si="0"/>
        <v>0</v>
      </c>
      <c r="D32" s="108"/>
      <c r="E32" s="116">
        <f t="shared" si="1"/>
        <v>0</v>
      </c>
      <c r="F32" s="108"/>
      <c r="G32" s="109"/>
      <c r="H32" s="164">
        <v>0</v>
      </c>
      <c r="I32" s="154">
        <v>0</v>
      </c>
      <c r="J32" s="155">
        <v>0</v>
      </c>
      <c r="K32" s="155">
        <v>0</v>
      </c>
      <c r="L32" s="156">
        <v>0</v>
      </c>
    </row>
    <row r="33" spans="2:13" ht="20.25" customHeight="1">
      <c r="B33" s="24" t="s">
        <v>7</v>
      </c>
      <c r="C33" s="25">
        <f>SUM(C13:C32)</f>
        <v>0</v>
      </c>
      <c r="D33" s="13"/>
      <c r="E33" s="25">
        <f>SUM(E13:E32)</f>
        <v>0</v>
      </c>
    </row>
    <row r="34" spans="2:13">
      <c r="C34" s="13"/>
      <c r="D34" s="13"/>
    </row>
    <row r="35" spans="2:13" ht="45.75" customHeight="1">
      <c r="B35" s="55" t="s">
        <v>8</v>
      </c>
      <c r="C35" s="21" t="s">
        <v>53</v>
      </c>
      <c r="D35" s="21" t="s">
        <v>62</v>
      </c>
      <c r="E35" s="22" t="s">
        <v>92</v>
      </c>
      <c r="F35" s="22" t="s">
        <v>54</v>
      </c>
      <c r="H35" s="42" t="s">
        <v>36</v>
      </c>
      <c r="I35" s="42" t="s">
        <v>44</v>
      </c>
      <c r="J35" s="41" t="s">
        <v>56</v>
      </c>
      <c r="K35" s="160" t="s">
        <v>104</v>
      </c>
      <c r="L35" s="42" t="s">
        <v>6</v>
      </c>
      <c r="M35" s="42" t="s">
        <v>96</v>
      </c>
    </row>
    <row r="36" spans="2:13" ht="14.4">
      <c r="B36" s="26">
        <f t="shared" ref="B36:B55" si="2">B13</f>
        <v>1</v>
      </c>
      <c r="C36" s="165">
        <f t="shared" ref="C36:C55" si="3">(H36/12)*I36*J36*L36</f>
        <v>0</v>
      </c>
      <c r="D36" s="161"/>
      <c r="E36" s="116">
        <f t="shared" ref="E36:E55" si="4">ROUND((H36/12)*I36*K36*L36,2)</f>
        <v>0</v>
      </c>
      <c r="F36" s="161"/>
      <c r="G36" s="82"/>
      <c r="H36" s="166">
        <f>H13*M36</f>
        <v>0</v>
      </c>
      <c r="I36" s="27">
        <f t="shared" ref="I36:L51" si="5">I13</f>
        <v>0</v>
      </c>
      <c r="J36" s="28">
        <f t="shared" si="5"/>
        <v>0</v>
      </c>
      <c r="K36" s="28">
        <f>K13</f>
        <v>0</v>
      </c>
      <c r="L36" s="27">
        <f t="shared" si="5"/>
        <v>0</v>
      </c>
      <c r="M36" s="110">
        <v>0</v>
      </c>
    </row>
    <row r="37" spans="2:13" ht="14.4">
      <c r="B37" s="29">
        <f t="shared" si="2"/>
        <v>2</v>
      </c>
      <c r="C37" s="165">
        <f t="shared" si="3"/>
        <v>0</v>
      </c>
      <c r="D37" s="161"/>
      <c r="E37" s="116">
        <f t="shared" si="4"/>
        <v>0</v>
      </c>
      <c r="F37" s="162"/>
      <c r="G37" s="82"/>
      <c r="H37" s="166">
        <f t="shared" ref="H37:H55" si="6">H14*M37</f>
        <v>0</v>
      </c>
      <c r="I37" s="27">
        <f t="shared" si="5"/>
        <v>0</v>
      </c>
      <c r="J37" s="28">
        <f t="shared" si="5"/>
        <v>0</v>
      </c>
      <c r="K37" s="28">
        <f t="shared" si="5"/>
        <v>0</v>
      </c>
      <c r="L37" s="27">
        <f t="shared" si="5"/>
        <v>0</v>
      </c>
      <c r="M37" s="110">
        <v>0</v>
      </c>
    </row>
    <row r="38" spans="2:13" ht="14.4">
      <c r="B38" s="29">
        <f t="shared" si="2"/>
        <v>3</v>
      </c>
      <c r="C38" s="165">
        <f t="shared" si="3"/>
        <v>0</v>
      </c>
      <c r="D38" s="161"/>
      <c r="E38" s="116">
        <f t="shared" si="4"/>
        <v>0</v>
      </c>
      <c r="F38" s="162"/>
      <c r="G38" s="82"/>
      <c r="H38" s="166">
        <f t="shared" si="6"/>
        <v>0</v>
      </c>
      <c r="I38" s="27">
        <f t="shared" si="5"/>
        <v>0</v>
      </c>
      <c r="J38" s="28">
        <f t="shared" si="5"/>
        <v>0</v>
      </c>
      <c r="K38" s="28">
        <f t="shared" si="5"/>
        <v>0</v>
      </c>
      <c r="L38" s="27">
        <f t="shared" si="5"/>
        <v>0</v>
      </c>
      <c r="M38" s="110">
        <v>0</v>
      </c>
    </row>
    <row r="39" spans="2:13" ht="14.4">
      <c r="B39" s="29">
        <f t="shared" si="2"/>
        <v>4</v>
      </c>
      <c r="C39" s="165">
        <f t="shared" si="3"/>
        <v>0</v>
      </c>
      <c r="D39" s="161"/>
      <c r="E39" s="116">
        <f t="shared" si="4"/>
        <v>0</v>
      </c>
      <c r="F39" s="161"/>
      <c r="G39" s="82"/>
      <c r="H39" s="166">
        <f t="shared" si="6"/>
        <v>0</v>
      </c>
      <c r="I39" s="27">
        <f t="shared" si="5"/>
        <v>0</v>
      </c>
      <c r="J39" s="28">
        <f t="shared" si="5"/>
        <v>0</v>
      </c>
      <c r="K39" s="28">
        <f t="shared" si="5"/>
        <v>0</v>
      </c>
      <c r="L39" s="27">
        <f t="shared" si="5"/>
        <v>0</v>
      </c>
      <c r="M39" s="110">
        <v>0</v>
      </c>
    </row>
    <row r="40" spans="2:13" ht="14.4">
      <c r="B40" s="29">
        <f t="shared" si="2"/>
        <v>5</v>
      </c>
      <c r="C40" s="165">
        <f t="shared" si="3"/>
        <v>0</v>
      </c>
      <c r="D40" s="161"/>
      <c r="E40" s="116">
        <f t="shared" si="4"/>
        <v>0</v>
      </c>
      <c r="F40" s="161"/>
      <c r="G40" s="82"/>
      <c r="H40" s="166">
        <f t="shared" si="6"/>
        <v>0</v>
      </c>
      <c r="I40" s="27">
        <f t="shared" si="5"/>
        <v>0</v>
      </c>
      <c r="J40" s="28">
        <f t="shared" si="5"/>
        <v>0</v>
      </c>
      <c r="K40" s="28">
        <f t="shared" si="5"/>
        <v>0</v>
      </c>
      <c r="L40" s="27">
        <f t="shared" si="5"/>
        <v>0</v>
      </c>
      <c r="M40" s="110">
        <v>0</v>
      </c>
    </row>
    <row r="41" spans="2:13" ht="14.4">
      <c r="B41" s="29">
        <f t="shared" si="2"/>
        <v>6</v>
      </c>
      <c r="C41" s="165">
        <f t="shared" si="3"/>
        <v>0</v>
      </c>
      <c r="D41" s="161"/>
      <c r="E41" s="116">
        <f t="shared" si="4"/>
        <v>0</v>
      </c>
      <c r="F41" s="161"/>
      <c r="G41" s="82"/>
      <c r="H41" s="166">
        <f t="shared" si="6"/>
        <v>0</v>
      </c>
      <c r="I41" s="27">
        <f t="shared" si="5"/>
        <v>0</v>
      </c>
      <c r="J41" s="28">
        <f t="shared" si="5"/>
        <v>0</v>
      </c>
      <c r="K41" s="28">
        <f t="shared" si="5"/>
        <v>0</v>
      </c>
      <c r="L41" s="27">
        <f t="shared" si="5"/>
        <v>0</v>
      </c>
      <c r="M41" s="110">
        <v>0</v>
      </c>
    </row>
    <row r="42" spans="2:13" ht="14.4">
      <c r="B42" s="29">
        <f t="shared" si="2"/>
        <v>7</v>
      </c>
      <c r="C42" s="165">
        <f t="shared" si="3"/>
        <v>0</v>
      </c>
      <c r="D42" s="161"/>
      <c r="E42" s="116">
        <f t="shared" si="4"/>
        <v>0</v>
      </c>
      <c r="F42" s="161"/>
      <c r="G42" s="82"/>
      <c r="H42" s="166">
        <f t="shared" si="6"/>
        <v>0</v>
      </c>
      <c r="I42" s="27">
        <f t="shared" si="5"/>
        <v>0</v>
      </c>
      <c r="J42" s="28">
        <f t="shared" si="5"/>
        <v>0</v>
      </c>
      <c r="K42" s="28">
        <f t="shared" si="5"/>
        <v>0</v>
      </c>
      <c r="L42" s="27">
        <f t="shared" si="5"/>
        <v>0</v>
      </c>
      <c r="M42" s="110">
        <v>0</v>
      </c>
    </row>
    <row r="43" spans="2:13" ht="14.4">
      <c r="B43" s="29">
        <f t="shared" si="2"/>
        <v>8</v>
      </c>
      <c r="C43" s="165">
        <f t="shared" si="3"/>
        <v>0</v>
      </c>
      <c r="D43" s="161"/>
      <c r="E43" s="116">
        <f t="shared" si="4"/>
        <v>0</v>
      </c>
      <c r="F43" s="161"/>
      <c r="G43" s="82"/>
      <c r="H43" s="166">
        <f t="shared" si="6"/>
        <v>0</v>
      </c>
      <c r="I43" s="27">
        <f t="shared" si="5"/>
        <v>0</v>
      </c>
      <c r="J43" s="28">
        <f t="shared" si="5"/>
        <v>0</v>
      </c>
      <c r="K43" s="28">
        <f t="shared" si="5"/>
        <v>0</v>
      </c>
      <c r="L43" s="27">
        <f t="shared" si="5"/>
        <v>0</v>
      </c>
      <c r="M43" s="110">
        <v>0</v>
      </c>
    </row>
    <row r="44" spans="2:13" ht="14.4">
      <c r="B44" s="29">
        <f t="shared" si="2"/>
        <v>9</v>
      </c>
      <c r="C44" s="165">
        <f t="shared" si="3"/>
        <v>0</v>
      </c>
      <c r="D44" s="161"/>
      <c r="E44" s="116">
        <f t="shared" si="4"/>
        <v>0</v>
      </c>
      <c r="F44" s="161"/>
      <c r="G44" s="82"/>
      <c r="H44" s="166">
        <f t="shared" si="6"/>
        <v>0</v>
      </c>
      <c r="I44" s="27">
        <f t="shared" si="5"/>
        <v>0</v>
      </c>
      <c r="J44" s="28">
        <f t="shared" si="5"/>
        <v>0</v>
      </c>
      <c r="K44" s="28">
        <f t="shared" si="5"/>
        <v>0</v>
      </c>
      <c r="L44" s="27">
        <f t="shared" si="5"/>
        <v>0</v>
      </c>
      <c r="M44" s="110">
        <v>0</v>
      </c>
    </row>
    <row r="45" spans="2:13" ht="14.4">
      <c r="B45" s="29">
        <f t="shared" si="2"/>
        <v>10</v>
      </c>
      <c r="C45" s="165">
        <f t="shared" si="3"/>
        <v>0</v>
      </c>
      <c r="D45" s="161"/>
      <c r="E45" s="116">
        <f t="shared" si="4"/>
        <v>0</v>
      </c>
      <c r="F45" s="161"/>
      <c r="G45" s="82"/>
      <c r="H45" s="166">
        <f t="shared" si="6"/>
        <v>0</v>
      </c>
      <c r="I45" s="27">
        <f t="shared" si="5"/>
        <v>0</v>
      </c>
      <c r="J45" s="28">
        <f t="shared" si="5"/>
        <v>0</v>
      </c>
      <c r="K45" s="28">
        <f t="shared" si="5"/>
        <v>0</v>
      </c>
      <c r="L45" s="27">
        <f t="shared" si="5"/>
        <v>0</v>
      </c>
      <c r="M45" s="110">
        <v>0</v>
      </c>
    </row>
    <row r="46" spans="2:13" ht="14.4">
      <c r="B46" s="29">
        <f t="shared" si="2"/>
        <v>11</v>
      </c>
      <c r="C46" s="165">
        <f t="shared" si="3"/>
        <v>0</v>
      </c>
      <c r="D46" s="161"/>
      <c r="E46" s="116">
        <f t="shared" si="4"/>
        <v>0</v>
      </c>
      <c r="F46" s="161"/>
      <c r="G46" s="82"/>
      <c r="H46" s="166">
        <f t="shared" si="6"/>
        <v>0</v>
      </c>
      <c r="I46" s="27">
        <f t="shared" si="5"/>
        <v>0</v>
      </c>
      <c r="J46" s="28">
        <f t="shared" si="5"/>
        <v>0</v>
      </c>
      <c r="K46" s="28">
        <f t="shared" si="5"/>
        <v>0</v>
      </c>
      <c r="L46" s="27">
        <f t="shared" si="5"/>
        <v>0</v>
      </c>
      <c r="M46" s="110">
        <v>0</v>
      </c>
    </row>
    <row r="47" spans="2:13" ht="14.4">
      <c r="B47" s="29">
        <f t="shared" si="2"/>
        <v>12</v>
      </c>
      <c r="C47" s="165">
        <f t="shared" si="3"/>
        <v>0</v>
      </c>
      <c r="D47" s="161"/>
      <c r="E47" s="116">
        <f t="shared" si="4"/>
        <v>0</v>
      </c>
      <c r="F47" s="161"/>
      <c r="G47" s="82"/>
      <c r="H47" s="166">
        <f t="shared" si="6"/>
        <v>0</v>
      </c>
      <c r="I47" s="27">
        <f t="shared" si="5"/>
        <v>0</v>
      </c>
      <c r="J47" s="28">
        <f t="shared" si="5"/>
        <v>0</v>
      </c>
      <c r="K47" s="28">
        <f t="shared" si="5"/>
        <v>0</v>
      </c>
      <c r="L47" s="27">
        <f t="shared" si="5"/>
        <v>0</v>
      </c>
      <c r="M47" s="110">
        <v>0</v>
      </c>
    </row>
    <row r="48" spans="2:13" ht="14.4">
      <c r="B48" s="26">
        <f t="shared" si="2"/>
        <v>13</v>
      </c>
      <c r="C48" s="165">
        <f t="shared" si="3"/>
        <v>0</v>
      </c>
      <c r="D48" s="161"/>
      <c r="E48" s="116">
        <f t="shared" si="4"/>
        <v>0</v>
      </c>
      <c r="F48" s="161"/>
      <c r="G48" s="82"/>
      <c r="H48" s="166">
        <f t="shared" si="6"/>
        <v>0</v>
      </c>
      <c r="I48" s="27">
        <f t="shared" si="5"/>
        <v>0</v>
      </c>
      <c r="J48" s="28">
        <f t="shared" si="5"/>
        <v>0</v>
      </c>
      <c r="K48" s="28">
        <f t="shared" si="5"/>
        <v>0</v>
      </c>
      <c r="L48" s="27">
        <f t="shared" si="5"/>
        <v>0</v>
      </c>
      <c r="M48" s="110">
        <v>0</v>
      </c>
    </row>
    <row r="49" spans="2:13" ht="14.4">
      <c r="B49" s="29">
        <f t="shared" si="2"/>
        <v>14</v>
      </c>
      <c r="C49" s="165">
        <f t="shared" si="3"/>
        <v>0</v>
      </c>
      <c r="D49" s="161"/>
      <c r="E49" s="116">
        <f t="shared" si="4"/>
        <v>0</v>
      </c>
      <c r="F49" s="161"/>
      <c r="G49" s="82"/>
      <c r="H49" s="166">
        <f t="shared" si="6"/>
        <v>0</v>
      </c>
      <c r="I49" s="27">
        <f t="shared" si="5"/>
        <v>0</v>
      </c>
      <c r="J49" s="28">
        <f t="shared" si="5"/>
        <v>0</v>
      </c>
      <c r="K49" s="28">
        <f t="shared" si="5"/>
        <v>0</v>
      </c>
      <c r="L49" s="27">
        <f t="shared" si="5"/>
        <v>0</v>
      </c>
      <c r="M49" s="110">
        <v>0</v>
      </c>
    </row>
    <row r="50" spans="2:13" ht="14.4">
      <c r="B50" s="29">
        <f t="shared" si="2"/>
        <v>15</v>
      </c>
      <c r="C50" s="165">
        <f t="shared" si="3"/>
        <v>0</v>
      </c>
      <c r="D50" s="161"/>
      <c r="E50" s="116">
        <f t="shared" si="4"/>
        <v>0</v>
      </c>
      <c r="F50" s="161"/>
      <c r="G50" s="82"/>
      <c r="H50" s="166">
        <f t="shared" si="6"/>
        <v>0</v>
      </c>
      <c r="I50" s="27">
        <f t="shared" si="5"/>
        <v>0</v>
      </c>
      <c r="J50" s="28">
        <f t="shared" si="5"/>
        <v>0</v>
      </c>
      <c r="K50" s="28">
        <f t="shared" si="5"/>
        <v>0</v>
      </c>
      <c r="L50" s="27">
        <f t="shared" si="5"/>
        <v>0</v>
      </c>
      <c r="M50" s="110">
        <v>0</v>
      </c>
    </row>
    <row r="51" spans="2:13" ht="14.4">
      <c r="B51" s="29">
        <f t="shared" si="2"/>
        <v>16</v>
      </c>
      <c r="C51" s="165">
        <f t="shared" si="3"/>
        <v>0</v>
      </c>
      <c r="D51" s="161"/>
      <c r="E51" s="116">
        <f t="shared" si="4"/>
        <v>0</v>
      </c>
      <c r="F51" s="161"/>
      <c r="G51" s="82"/>
      <c r="H51" s="166">
        <f t="shared" si="6"/>
        <v>0</v>
      </c>
      <c r="I51" s="27">
        <f t="shared" si="5"/>
        <v>0</v>
      </c>
      <c r="J51" s="28">
        <f t="shared" si="5"/>
        <v>0</v>
      </c>
      <c r="K51" s="28">
        <f t="shared" si="5"/>
        <v>0</v>
      </c>
      <c r="L51" s="27">
        <f t="shared" si="5"/>
        <v>0</v>
      </c>
      <c r="M51" s="110">
        <v>0</v>
      </c>
    </row>
    <row r="52" spans="2:13" ht="14.4">
      <c r="B52" s="29">
        <f t="shared" si="2"/>
        <v>17</v>
      </c>
      <c r="C52" s="165">
        <f t="shared" si="3"/>
        <v>0</v>
      </c>
      <c r="D52" s="161"/>
      <c r="E52" s="116">
        <f t="shared" si="4"/>
        <v>0</v>
      </c>
      <c r="F52" s="161"/>
      <c r="G52" s="82"/>
      <c r="H52" s="166">
        <f t="shared" si="6"/>
        <v>0</v>
      </c>
      <c r="I52" s="27">
        <f t="shared" ref="I52:L55" si="7">I29</f>
        <v>0</v>
      </c>
      <c r="J52" s="28">
        <f t="shared" si="7"/>
        <v>0</v>
      </c>
      <c r="K52" s="28">
        <f t="shared" si="7"/>
        <v>0</v>
      </c>
      <c r="L52" s="27">
        <f t="shared" si="7"/>
        <v>0</v>
      </c>
      <c r="M52" s="110">
        <v>0</v>
      </c>
    </row>
    <row r="53" spans="2:13" ht="14.4">
      <c r="B53" s="29">
        <f t="shared" si="2"/>
        <v>18</v>
      </c>
      <c r="C53" s="165">
        <f t="shared" si="3"/>
        <v>0</v>
      </c>
      <c r="D53" s="161"/>
      <c r="E53" s="116">
        <f t="shared" si="4"/>
        <v>0</v>
      </c>
      <c r="F53" s="161"/>
      <c r="G53" s="82"/>
      <c r="H53" s="166">
        <f t="shared" si="6"/>
        <v>0</v>
      </c>
      <c r="I53" s="27">
        <f t="shared" si="7"/>
        <v>0</v>
      </c>
      <c r="J53" s="28">
        <f t="shared" si="7"/>
        <v>0</v>
      </c>
      <c r="K53" s="28">
        <f t="shared" si="7"/>
        <v>0</v>
      </c>
      <c r="L53" s="27">
        <f t="shared" si="7"/>
        <v>0</v>
      </c>
      <c r="M53" s="110">
        <v>0</v>
      </c>
    </row>
    <row r="54" spans="2:13" ht="14.4">
      <c r="B54" s="29">
        <f t="shared" si="2"/>
        <v>19</v>
      </c>
      <c r="C54" s="165">
        <f t="shared" si="3"/>
        <v>0</v>
      </c>
      <c r="D54" s="161"/>
      <c r="E54" s="116">
        <f t="shared" si="4"/>
        <v>0</v>
      </c>
      <c r="F54" s="161"/>
      <c r="G54" s="82"/>
      <c r="H54" s="166">
        <f t="shared" si="6"/>
        <v>0</v>
      </c>
      <c r="I54" s="27">
        <f t="shared" si="7"/>
        <v>0</v>
      </c>
      <c r="J54" s="28">
        <f t="shared" si="7"/>
        <v>0</v>
      </c>
      <c r="K54" s="28">
        <f t="shared" si="7"/>
        <v>0</v>
      </c>
      <c r="L54" s="27">
        <f t="shared" si="7"/>
        <v>0</v>
      </c>
      <c r="M54" s="110">
        <v>0</v>
      </c>
    </row>
    <row r="55" spans="2:13" ht="14.4">
      <c r="B55" s="29">
        <f t="shared" si="2"/>
        <v>20</v>
      </c>
      <c r="C55" s="165">
        <f t="shared" si="3"/>
        <v>0</v>
      </c>
      <c r="D55" s="161"/>
      <c r="E55" s="116">
        <f t="shared" si="4"/>
        <v>0</v>
      </c>
      <c r="F55" s="161"/>
      <c r="G55" s="82"/>
      <c r="H55" s="166">
        <f t="shared" si="6"/>
        <v>0</v>
      </c>
      <c r="I55" s="27">
        <f t="shared" si="7"/>
        <v>0</v>
      </c>
      <c r="J55" s="28">
        <f t="shared" si="7"/>
        <v>0</v>
      </c>
      <c r="K55" s="28">
        <f t="shared" si="7"/>
        <v>0</v>
      </c>
      <c r="L55" s="27">
        <f t="shared" si="7"/>
        <v>0</v>
      </c>
      <c r="M55" s="110">
        <v>0</v>
      </c>
    </row>
    <row r="56" spans="2:13" ht="20.25" customHeight="1">
      <c r="B56" s="24" t="s">
        <v>7</v>
      </c>
      <c r="C56" s="44">
        <f>SUM(C36:C55)</f>
        <v>0</v>
      </c>
      <c r="D56" s="13"/>
      <c r="E56" s="25">
        <f>SUM(E36:E55)</f>
        <v>0</v>
      </c>
      <c r="F56" s="30"/>
      <c r="G56" s="30"/>
      <c r="H56" s="31"/>
    </row>
    <row r="57" spans="2:13">
      <c r="C57" s="13"/>
      <c r="D57" s="13"/>
    </row>
    <row r="58" spans="2:13" ht="42" customHeight="1">
      <c r="B58" s="54" t="s">
        <v>9</v>
      </c>
      <c r="C58" s="21" t="s">
        <v>53</v>
      </c>
      <c r="D58" s="21" t="s">
        <v>62</v>
      </c>
      <c r="E58" s="22" t="s">
        <v>92</v>
      </c>
      <c r="F58" s="22" t="s">
        <v>54</v>
      </c>
      <c r="G58" s="32"/>
    </row>
    <row r="59" spans="2:13">
      <c r="B59" s="33" t="s">
        <v>10</v>
      </c>
      <c r="C59" s="167">
        <v>0</v>
      </c>
      <c r="D59" s="100"/>
      <c r="E59" s="167">
        <f>ROUND((L59/12)*M59*O59*P59,2)</f>
        <v>0</v>
      </c>
      <c r="F59" s="100"/>
    </row>
    <row r="60" spans="2:13">
      <c r="B60" s="33" t="s">
        <v>11</v>
      </c>
      <c r="C60" s="167">
        <v>0</v>
      </c>
      <c r="D60" s="100"/>
      <c r="E60" s="167">
        <f>ROUND((L60/12)*M60*O60*P60,2)</f>
        <v>0</v>
      </c>
      <c r="F60" s="100"/>
    </row>
    <row r="61" spans="2:13">
      <c r="B61" s="33" t="s">
        <v>12</v>
      </c>
      <c r="C61" s="167">
        <v>0</v>
      </c>
      <c r="D61" s="100"/>
      <c r="E61" s="167">
        <v>0</v>
      </c>
      <c r="F61" s="100"/>
    </row>
    <row r="62" spans="2:13">
      <c r="B62" s="33" t="s">
        <v>13</v>
      </c>
      <c r="C62" s="167">
        <v>0</v>
      </c>
      <c r="D62" s="100"/>
      <c r="E62" s="167">
        <f>ROUND((L62/12)*M62*O62*P62,2)</f>
        <v>0</v>
      </c>
      <c r="F62" s="100"/>
    </row>
    <row r="63" spans="2:13">
      <c r="B63" s="33" t="s">
        <v>14</v>
      </c>
      <c r="C63" s="167">
        <v>0</v>
      </c>
      <c r="D63" s="100"/>
      <c r="E63" s="167">
        <f>ROUND((L63/12)*M63*O63*P63,2)</f>
        <v>0</v>
      </c>
      <c r="F63" s="100"/>
    </row>
    <row r="64" spans="2:13">
      <c r="B64" s="33" t="s">
        <v>15</v>
      </c>
      <c r="C64" s="167">
        <v>0</v>
      </c>
      <c r="D64" s="100"/>
      <c r="E64" s="167">
        <f>ROUND((L64/12)*M64*O64*P64,2)</f>
        <v>0</v>
      </c>
      <c r="F64" s="100"/>
    </row>
    <row r="65" spans="2:6">
      <c r="B65" s="33" t="s">
        <v>16</v>
      </c>
      <c r="C65" s="167">
        <v>0</v>
      </c>
      <c r="D65" s="100"/>
      <c r="E65" s="167">
        <f>ROUND((L65/12)*M65*O65*P65,2)</f>
        <v>0</v>
      </c>
      <c r="F65" s="100"/>
    </row>
    <row r="66" spans="2:6">
      <c r="B66" s="33" t="s">
        <v>17</v>
      </c>
      <c r="C66" s="167">
        <v>0</v>
      </c>
      <c r="D66" s="100"/>
      <c r="E66" s="167">
        <f t="shared" ref="E66:E70" si="8">ROUND((L66/12)*M66*O66*P66,2)</f>
        <v>0</v>
      </c>
      <c r="F66" s="100"/>
    </row>
    <row r="67" spans="2:6">
      <c r="B67" s="33" t="s">
        <v>18</v>
      </c>
      <c r="C67" s="167">
        <v>0</v>
      </c>
      <c r="D67" s="100"/>
      <c r="E67" s="167">
        <f t="shared" si="8"/>
        <v>0</v>
      </c>
      <c r="F67" s="100"/>
    </row>
    <row r="68" spans="2:6">
      <c r="B68" s="33" t="s">
        <v>19</v>
      </c>
      <c r="C68" s="167">
        <v>0</v>
      </c>
      <c r="D68" s="100"/>
      <c r="E68" s="167">
        <f t="shared" si="8"/>
        <v>0</v>
      </c>
      <c r="F68" s="100"/>
    </row>
    <row r="69" spans="2:6">
      <c r="B69" s="33" t="s">
        <v>20</v>
      </c>
      <c r="C69" s="167">
        <v>0</v>
      </c>
      <c r="D69" s="100"/>
      <c r="E69" s="167">
        <f t="shared" si="8"/>
        <v>0</v>
      </c>
      <c r="F69" s="100"/>
    </row>
    <row r="70" spans="2:6">
      <c r="B70" s="47" t="s">
        <v>43</v>
      </c>
      <c r="C70" s="167">
        <v>0</v>
      </c>
      <c r="D70" s="100"/>
      <c r="E70" s="167">
        <f t="shared" si="8"/>
        <v>0</v>
      </c>
      <c r="F70" s="100"/>
    </row>
    <row r="71" spans="2:6" ht="20.25" customHeight="1">
      <c r="B71" s="34" t="s">
        <v>7</v>
      </c>
      <c r="C71" s="43">
        <f>SUM(C59:C70)</f>
        <v>0</v>
      </c>
      <c r="D71" s="13"/>
      <c r="E71" s="43">
        <f>SUM(E59:E70)</f>
        <v>0</v>
      </c>
    </row>
    <row r="72" spans="2:6">
      <c r="C72" s="13"/>
      <c r="D72" s="13"/>
    </row>
    <row r="73" spans="2:6" ht="39.75" customHeight="1">
      <c r="B73" s="53" t="s">
        <v>21</v>
      </c>
      <c r="C73" s="21" t="s">
        <v>53</v>
      </c>
      <c r="D73" s="21" t="s">
        <v>62</v>
      </c>
      <c r="E73" s="22" t="s">
        <v>92</v>
      </c>
      <c r="F73" s="22" t="s">
        <v>54</v>
      </c>
    </row>
    <row r="74" spans="2:6" s="23" customFormat="1" ht="55.5" customHeight="1">
      <c r="B74" s="130" t="s">
        <v>22</v>
      </c>
      <c r="C74" s="168">
        <v>0</v>
      </c>
      <c r="D74" s="132" t="s">
        <v>0</v>
      </c>
      <c r="E74" s="168">
        <v>0</v>
      </c>
      <c r="F74" s="132"/>
    </row>
    <row r="75" spans="2:6" s="23" customFormat="1" ht="55.5" customHeight="1">
      <c r="B75" s="130" t="s">
        <v>23</v>
      </c>
      <c r="C75" s="168">
        <v>0</v>
      </c>
      <c r="D75" s="132" t="s">
        <v>0</v>
      </c>
      <c r="E75" s="168">
        <v>0</v>
      </c>
      <c r="F75" s="132"/>
    </row>
    <row r="76" spans="2:6" s="23" customFormat="1" ht="55.5" customHeight="1">
      <c r="B76" s="130" t="s">
        <v>24</v>
      </c>
      <c r="C76" s="168">
        <v>0</v>
      </c>
      <c r="D76" s="132" t="s">
        <v>0</v>
      </c>
      <c r="E76" s="168">
        <v>0</v>
      </c>
      <c r="F76" s="132"/>
    </row>
    <row r="77" spans="2:6" s="23" customFormat="1" ht="55.5" customHeight="1">
      <c r="B77" s="130" t="s">
        <v>25</v>
      </c>
      <c r="C77" s="168">
        <v>0</v>
      </c>
      <c r="D77" s="132" t="s">
        <v>0</v>
      </c>
      <c r="E77" s="168">
        <v>0</v>
      </c>
      <c r="F77" s="132"/>
    </row>
    <row r="78" spans="2:6" s="23" customFormat="1" ht="55.5" customHeight="1">
      <c r="B78" s="130" t="s">
        <v>26</v>
      </c>
      <c r="C78" s="168">
        <v>0</v>
      </c>
      <c r="D78" s="108" t="s">
        <v>0</v>
      </c>
      <c r="E78" s="168">
        <v>0</v>
      </c>
      <c r="F78" s="108"/>
    </row>
    <row r="79" spans="2:6" ht="20.25" customHeight="1">
      <c r="B79" s="34" t="s">
        <v>7</v>
      </c>
      <c r="C79" s="35">
        <f>SUM(C74:C78)</f>
        <v>0</v>
      </c>
      <c r="D79" s="13"/>
      <c r="E79" s="43">
        <f>SUM(E74:E78)</f>
        <v>0</v>
      </c>
    </row>
    <row r="80" spans="2:6">
      <c r="C80" s="13"/>
      <c r="D80" s="13"/>
    </row>
    <row r="81" spans="2:6" ht="39.75" customHeight="1">
      <c r="B81" s="53" t="s">
        <v>28</v>
      </c>
      <c r="C81" s="21" t="s">
        <v>53</v>
      </c>
      <c r="D81" s="21" t="s">
        <v>62</v>
      </c>
      <c r="E81" s="22" t="s">
        <v>92</v>
      </c>
      <c r="F81" s="22" t="s">
        <v>54</v>
      </c>
    </row>
    <row r="82" spans="2:6" ht="42.75" customHeight="1">
      <c r="B82" s="33" t="s">
        <v>29</v>
      </c>
      <c r="C82" s="169">
        <v>0</v>
      </c>
      <c r="D82" s="111" t="s">
        <v>0</v>
      </c>
      <c r="E82" s="131">
        <v>0</v>
      </c>
      <c r="F82" s="111" t="s">
        <v>0</v>
      </c>
    </row>
    <row r="83" spans="2:6" ht="42.75" customHeight="1">
      <c r="B83" s="33" t="s">
        <v>30</v>
      </c>
      <c r="C83" s="169">
        <v>0</v>
      </c>
      <c r="D83" s="111"/>
      <c r="E83" s="131">
        <v>0</v>
      </c>
      <c r="F83" s="111"/>
    </row>
    <row r="84" spans="2:6" ht="42.75" customHeight="1">
      <c r="B84" s="33" t="s">
        <v>31</v>
      </c>
      <c r="C84" s="169">
        <v>0</v>
      </c>
      <c r="D84" s="111"/>
      <c r="E84" s="131">
        <v>0</v>
      </c>
      <c r="F84" s="111"/>
    </row>
    <row r="85" spans="2:6" ht="48" customHeight="1">
      <c r="B85" s="33" t="s">
        <v>270</v>
      </c>
      <c r="C85" s="169">
        <v>0</v>
      </c>
      <c r="D85" s="157"/>
      <c r="E85" s="131">
        <v>0</v>
      </c>
      <c r="F85" s="157"/>
    </row>
    <row r="86" spans="2:6" ht="28.5" customHeight="1">
      <c r="B86" s="112" t="s">
        <v>58</v>
      </c>
      <c r="C86" s="169">
        <v>0</v>
      </c>
      <c r="D86" s="111"/>
      <c r="E86" s="131">
        <v>0</v>
      </c>
      <c r="F86" s="111"/>
    </row>
    <row r="87" spans="2:6" ht="28.5" customHeight="1">
      <c r="B87" s="112" t="s">
        <v>58</v>
      </c>
      <c r="C87" s="169">
        <v>0</v>
      </c>
      <c r="D87" s="157"/>
      <c r="E87" s="131">
        <v>0</v>
      </c>
      <c r="F87" s="157"/>
    </row>
    <row r="88" spans="2:6" ht="28.5" customHeight="1">
      <c r="B88" s="112" t="s">
        <v>58</v>
      </c>
      <c r="C88" s="169">
        <v>0</v>
      </c>
      <c r="D88" s="111"/>
      <c r="E88" s="131">
        <v>0</v>
      </c>
      <c r="F88" s="111"/>
    </row>
    <row r="89" spans="2:6" ht="28.5" customHeight="1">
      <c r="B89" s="112" t="s">
        <v>58</v>
      </c>
      <c r="C89" s="169">
        <v>0</v>
      </c>
      <c r="D89" s="111"/>
      <c r="E89" s="131">
        <v>0</v>
      </c>
      <c r="F89" s="111"/>
    </row>
    <row r="90" spans="2:6" ht="28.5" customHeight="1">
      <c r="B90" s="112" t="s">
        <v>58</v>
      </c>
      <c r="C90" s="169">
        <v>0</v>
      </c>
      <c r="D90" s="111"/>
      <c r="E90" s="131">
        <v>0</v>
      </c>
      <c r="F90" s="111"/>
    </row>
    <row r="91" spans="2:6" ht="28.5" customHeight="1">
      <c r="B91" s="112" t="s">
        <v>58</v>
      </c>
      <c r="C91" s="169">
        <v>0</v>
      </c>
      <c r="D91" s="111"/>
      <c r="E91" s="131">
        <v>0</v>
      </c>
      <c r="F91" s="111"/>
    </row>
    <row r="92" spans="2:6" ht="19.5" customHeight="1">
      <c r="B92" s="34" t="s">
        <v>7</v>
      </c>
      <c r="C92" s="35">
        <f>SUM(C82:C91)</f>
        <v>0</v>
      </c>
      <c r="D92" s="13"/>
      <c r="E92" s="35">
        <f>SUM(E82:E91)</f>
        <v>0</v>
      </c>
    </row>
    <row r="93" spans="2:6">
      <c r="C93" s="13"/>
      <c r="D93" s="13"/>
    </row>
    <row r="94" spans="2:6" ht="41.25" customHeight="1">
      <c r="B94" s="53" t="s">
        <v>27</v>
      </c>
      <c r="C94" s="21" t="s">
        <v>53</v>
      </c>
      <c r="D94" s="21" t="s">
        <v>62</v>
      </c>
      <c r="E94" s="22" t="s">
        <v>92</v>
      </c>
      <c r="F94" s="22" t="s">
        <v>54</v>
      </c>
    </row>
    <row r="95" spans="2:6" ht="14.4">
      <c r="B95" s="77"/>
      <c r="C95" s="167">
        <v>0</v>
      </c>
      <c r="D95" s="100"/>
      <c r="E95" s="159">
        <v>0</v>
      </c>
      <c r="F95" s="100"/>
    </row>
    <row r="96" spans="2:6" ht="12.75" customHeight="1">
      <c r="B96" s="77"/>
      <c r="C96" s="167">
        <v>0</v>
      </c>
      <c r="D96" s="100"/>
      <c r="E96" s="159">
        <v>0</v>
      </c>
      <c r="F96" s="100"/>
    </row>
    <row r="97" spans="2:6" ht="12.75" customHeight="1">
      <c r="B97" s="77"/>
      <c r="C97" s="167">
        <v>0</v>
      </c>
      <c r="D97" s="100"/>
      <c r="E97" s="159">
        <v>0</v>
      </c>
      <c r="F97" s="100"/>
    </row>
    <row r="98" spans="2:6" ht="19.5" customHeight="1">
      <c r="B98" s="34" t="s">
        <v>7</v>
      </c>
      <c r="C98" s="35">
        <f>SUM(C95:C97)</f>
        <v>0</v>
      </c>
      <c r="D98" s="13"/>
      <c r="E98" s="35">
        <f>SUM(E95:E97)</f>
        <v>0</v>
      </c>
    </row>
    <row r="99" spans="2:6">
      <c r="C99" s="13"/>
      <c r="D99" s="13"/>
    </row>
    <row r="100" spans="2:6" ht="42" customHeight="1">
      <c r="B100" s="53" t="s">
        <v>33</v>
      </c>
      <c r="C100" s="21" t="s">
        <v>53</v>
      </c>
      <c r="D100" s="21" t="s">
        <v>62</v>
      </c>
      <c r="E100" s="22" t="s">
        <v>92</v>
      </c>
      <c r="F100" s="22" t="s">
        <v>54</v>
      </c>
    </row>
    <row r="101" spans="2:6" ht="22.5" customHeight="1">
      <c r="B101" s="77" t="s">
        <v>4</v>
      </c>
      <c r="C101" s="167">
        <v>0</v>
      </c>
      <c r="D101" s="111" t="s">
        <v>0</v>
      </c>
      <c r="E101" s="167">
        <v>0</v>
      </c>
      <c r="F101" s="111"/>
    </row>
    <row r="102" spans="2:6" ht="22.5" customHeight="1">
      <c r="B102" s="77" t="s">
        <v>4</v>
      </c>
      <c r="C102" s="167">
        <v>0</v>
      </c>
      <c r="D102" s="100"/>
      <c r="E102" s="167">
        <v>0</v>
      </c>
      <c r="F102" s="100"/>
    </row>
    <row r="103" spans="2:6" ht="22.5" customHeight="1">
      <c r="B103" s="77" t="s">
        <v>4</v>
      </c>
      <c r="C103" s="167">
        <v>0</v>
      </c>
      <c r="D103" s="100"/>
      <c r="E103" s="167">
        <v>0</v>
      </c>
      <c r="F103" s="100"/>
    </row>
    <row r="104" spans="2:6" ht="22.5" customHeight="1">
      <c r="B104" s="77" t="s">
        <v>4</v>
      </c>
      <c r="C104" s="167">
        <v>0</v>
      </c>
      <c r="D104" s="100"/>
      <c r="E104" s="167">
        <v>0</v>
      </c>
      <c r="F104" s="100"/>
    </row>
    <row r="105" spans="2:6" ht="22.5" customHeight="1">
      <c r="B105" s="77" t="s">
        <v>4</v>
      </c>
      <c r="C105" s="167">
        <v>0</v>
      </c>
      <c r="D105" s="100"/>
      <c r="E105" s="167">
        <v>0</v>
      </c>
      <c r="F105" s="100"/>
    </row>
    <row r="106" spans="2:6" ht="22.5" customHeight="1">
      <c r="B106" s="77" t="s">
        <v>4</v>
      </c>
      <c r="C106" s="167">
        <v>0</v>
      </c>
      <c r="D106" s="100"/>
      <c r="E106" s="167">
        <v>0</v>
      </c>
      <c r="F106" s="100"/>
    </row>
    <row r="107" spans="2:6" ht="22.5" customHeight="1">
      <c r="B107" s="77" t="s">
        <v>4</v>
      </c>
      <c r="C107" s="167">
        <v>0</v>
      </c>
      <c r="D107" s="100"/>
      <c r="E107" s="167">
        <v>0</v>
      </c>
      <c r="F107" s="100"/>
    </row>
    <row r="108" spans="2:6" ht="22.5" customHeight="1">
      <c r="B108" s="77" t="s">
        <v>4</v>
      </c>
      <c r="C108" s="167">
        <v>0</v>
      </c>
      <c r="D108" s="100"/>
      <c r="E108" s="167">
        <v>0</v>
      </c>
      <c r="F108" s="100"/>
    </row>
    <row r="109" spans="2:6" ht="22.5" customHeight="1">
      <c r="B109" s="77" t="s">
        <v>4</v>
      </c>
      <c r="C109" s="167">
        <v>0</v>
      </c>
      <c r="D109" s="100"/>
      <c r="E109" s="167">
        <v>0</v>
      </c>
      <c r="F109" s="100"/>
    </row>
    <row r="110" spans="2:6" ht="22.5" customHeight="1">
      <c r="B110" s="77" t="s">
        <v>4</v>
      </c>
      <c r="C110" s="167">
        <v>0</v>
      </c>
      <c r="D110" s="100"/>
      <c r="E110" s="167">
        <v>0</v>
      </c>
      <c r="F110" s="100"/>
    </row>
    <row r="111" spans="2:6" ht="22.5" customHeight="1">
      <c r="B111" s="77" t="s">
        <v>4</v>
      </c>
      <c r="C111" s="167">
        <v>0</v>
      </c>
      <c r="D111" s="100"/>
      <c r="E111" s="167">
        <v>0</v>
      </c>
      <c r="F111" s="100"/>
    </row>
    <row r="112" spans="2:6" ht="22.5" customHeight="1">
      <c r="B112" s="77" t="s">
        <v>4</v>
      </c>
      <c r="C112" s="167">
        <v>0</v>
      </c>
      <c r="D112" s="100"/>
      <c r="E112" s="167">
        <v>0</v>
      </c>
      <c r="F112" s="100"/>
    </row>
    <row r="113" spans="2:11" ht="22.5" customHeight="1">
      <c r="B113" s="77" t="s">
        <v>4</v>
      </c>
      <c r="C113" s="167">
        <v>0</v>
      </c>
      <c r="D113" s="100"/>
      <c r="E113" s="167">
        <v>0</v>
      </c>
      <c r="F113" s="100"/>
    </row>
    <row r="114" spans="2:11" ht="22.5" customHeight="1">
      <c r="B114" s="77" t="s">
        <v>4</v>
      </c>
      <c r="C114" s="167">
        <v>0</v>
      </c>
      <c r="D114" s="100"/>
      <c r="E114" s="167">
        <v>0</v>
      </c>
      <c r="F114" s="100"/>
    </row>
    <row r="115" spans="2:11" ht="22.5" customHeight="1">
      <c r="B115" s="77" t="s">
        <v>4</v>
      </c>
      <c r="C115" s="167">
        <v>0</v>
      </c>
      <c r="D115" s="100"/>
      <c r="E115" s="167">
        <v>0</v>
      </c>
      <c r="F115" s="100"/>
    </row>
    <row r="116" spans="2:11" ht="20.25" customHeight="1">
      <c r="B116" s="39" t="s">
        <v>7</v>
      </c>
      <c r="C116" s="35">
        <f>SUM(C101:C115)</f>
        <v>0</v>
      </c>
      <c r="D116" s="13"/>
      <c r="E116" s="35">
        <f>SUM(E101:E115)</f>
        <v>0</v>
      </c>
    </row>
    <row r="117" spans="2:11">
      <c r="C117" s="13"/>
      <c r="D117" s="13"/>
    </row>
    <row r="118" spans="2:11" ht="42" customHeight="1">
      <c r="B118" s="56" t="s">
        <v>59</v>
      </c>
      <c r="C118" s="21" t="s">
        <v>53</v>
      </c>
      <c r="D118" s="21" t="s">
        <v>62</v>
      </c>
      <c r="E118" s="22" t="s">
        <v>92</v>
      </c>
      <c r="F118" s="22" t="s">
        <v>54</v>
      </c>
    </row>
    <row r="119" spans="2:11" ht="20.25" customHeight="1">
      <c r="B119" s="46"/>
      <c r="C119" s="35">
        <f>C33+C56+C71+C79+C92+C98+C116</f>
        <v>0</v>
      </c>
      <c r="D119" s="163"/>
      <c r="E119" s="35">
        <f>E33+E56+E71+E79+E92+E98+E116</f>
        <v>0</v>
      </c>
      <c r="F119" s="163"/>
    </row>
    <row r="121" spans="2:11" ht="49.5" customHeight="1">
      <c r="B121" s="57" t="s">
        <v>32</v>
      </c>
      <c r="C121" s="21" t="s">
        <v>53</v>
      </c>
      <c r="D121" s="21" t="s">
        <v>62</v>
      </c>
      <c r="E121" s="22" t="s">
        <v>92</v>
      </c>
      <c r="F121" s="22" t="s">
        <v>54</v>
      </c>
      <c r="H121" s="303" t="s">
        <v>61</v>
      </c>
      <c r="I121" s="304"/>
      <c r="J121" s="305" t="s">
        <v>60</v>
      </c>
      <c r="K121" s="306"/>
    </row>
    <row r="122" spans="2:11" ht="19.5" customHeight="1">
      <c r="B122" s="114" t="s">
        <v>0</v>
      </c>
      <c r="C122" s="169">
        <v>0</v>
      </c>
      <c r="D122" s="111"/>
      <c r="E122" s="169">
        <v>0</v>
      </c>
      <c r="F122" s="108"/>
      <c r="G122" s="82"/>
      <c r="H122" s="298">
        <v>0</v>
      </c>
      <c r="I122" s="298"/>
      <c r="J122" s="298">
        <v>0</v>
      </c>
      <c r="K122" s="298"/>
    </row>
    <row r="123" spans="2:11" ht="19.5" customHeight="1">
      <c r="B123" s="114"/>
      <c r="C123" s="169">
        <v>0</v>
      </c>
      <c r="D123" s="111"/>
      <c r="E123" s="169">
        <v>0</v>
      </c>
      <c r="F123" s="108"/>
      <c r="G123" s="82"/>
      <c r="H123" s="298">
        <v>0</v>
      </c>
      <c r="I123" s="298"/>
      <c r="J123" s="298">
        <v>0</v>
      </c>
      <c r="K123" s="298"/>
    </row>
    <row r="124" spans="2:11" ht="19.5" customHeight="1">
      <c r="B124" s="114"/>
      <c r="C124" s="169">
        <v>0</v>
      </c>
      <c r="D124" s="111"/>
      <c r="E124" s="169">
        <v>0</v>
      </c>
      <c r="F124" s="108"/>
      <c r="G124" s="82"/>
      <c r="H124" s="298">
        <v>0</v>
      </c>
      <c r="I124" s="298"/>
      <c r="J124" s="298">
        <v>0</v>
      </c>
      <c r="K124" s="298"/>
    </row>
    <row r="125" spans="2:11" ht="19.5" customHeight="1">
      <c r="B125" s="114"/>
      <c r="C125" s="169">
        <v>0</v>
      </c>
      <c r="D125" s="111"/>
      <c r="E125" s="169">
        <v>0</v>
      </c>
      <c r="F125" s="108"/>
      <c r="G125" s="82"/>
      <c r="H125" s="298">
        <v>0</v>
      </c>
      <c r="I125" s="298"/>
      <c r="J125" s="298">
        <v>0</v>
      </c>
      <c r="K125" s="298"/>
    </row>
    <row r="126" spans="2:11" ht="19.5" customHeight="1">
      <c r="B126" s="114"/>
      <c r="C126" s="169">
        <v>0</v>
      </c>
      <c r="D126" s="111"/>
      <c r="E126" s="169">
        <v>0</v>
      </c>
      <c r="F126" s="108"/>
      <c r="G126" s="82"/>
      <c r="H126" s="298">
        <v>0</v>
      </c>
      <c r="I126" s="298"/>
      <c r="J126" s="298">
        <v>0</v>
      </c>
      <c r="K126" s="298"/>
    </row>
    <row r="127" spans="2:11" ht="19.5" customHeight="1">
      <c r="B127" s="114"/>
      <c r="C127" s="169">
        <v>0</v>
      </c>
      <c r="D127" s="111"/>
      <c r="E127" s="169">
        <v>0</v>
      </c>
      <c r="F127" s="108"/>
      <c r="G127" s="82"/>
      <c r="H127" s="298">
        <v>0</v>
      </c>
      <c r="I127" s="298"/>
      <c r="J127" s="298">
        <v>0</v>
      </c>
      <c r="K127" s="298"/>
    </row>
    <row r="128" spans="2:11" ht="19.5" customHeight="1">
      <c r="B128" s="114"/>
      <c r="C128" s="169">
        <v>0</v>
      </c>
      <c r="D128" s="111"/>
      <c r="E128" s="169">
        <v>0</v>
      </c>
      <c r="F128" s="108"/>
      <c r="G128" s="82"/>
      <c r="H128" s="298">
        <v>0</v>
      </c>
      <c r="I128" s="298"/>
      <c r="J128" s="298">
        <v>0</v>
      </c>
      <c r="K128" s="298"/>
    </row>
    <row r="129" spans="2:11" ht="19.5" customHeight="1">
      <c r="B129" s="114"/>
      <c r="C129" s="169">
        <v>0</v>
      </c>
      <c r="D129" s="111"/>
      <c r="E129" s="169">
        <v>0</v>
      </c>
      <c r="F129" s="108"/>
      <c r="G129" s="82"/>
      <c r="H129" s="298">
        <v>0</v>
      </c>
      <c r="I129" s="298"/>
      <c r="J129" s="298">
        <v>0</v>
      </c>
      <c r="K129" s="298"/>
    </row>
    <row r="130" spans="2:11" ht="19.5" customHeight="1">
      <c r="B130" s="114"/>
      <c r="C130" s="169">
        <v>0</v>
      </c>
      <c r="D130" s="111"/>
      <c r="E130" s="169">
        <v>0</v>
      </c>
      <c r="F130" s="108"/>
      <c r="G130" s="82"/>
      <c r="H130" s="298">
        <v>0</v>
      </c>
      <c r="I130" s="298"/>
      <c r="J130" s="298">
        <v>0</v>
      </c>
      <c r="K130" s="298"/>
    </row>
    <row r="131" spans="2:11" ht="19.5" customHeight="1">
      <c r="B131" s="114"/>
      <c r="C131" s="169">
        <v>0</v>
      </c>
      <c r="D131" s="111"/>
      <c r="E131" s="169">
        <v>0</v>
      </c>
      <c r="F131" s="108"/>
      <c r="G131" s="82"/>
      <c r="H131" s="298">
        <v>0</v>
      </c>
      <c r="I131" s="298"/>
      <c r="J131" s="298">
        <v>0</v>
      </c>
      <c r="K131" s="298"/>
    </row>
    <row r="132" spans="2:11" ht="20.25" customHeight="1">
      <c r="B132" s="39" t="s">
        <v>7</v>
      </c>
      <c r="C132" s="35">
        <f>SUM(C122:C131)</f>
        <v>0</v>
      </c>
      <c r="D132" s="13"/>
      <c r="E132" s="35">
        <f>SUM(E122:E131)</f>
        <v>0</v>
      </c>
      <c r="H132" s="299">
        <f>SUM(H122:I131)</f>
        <v>0</v>
      </c>
      <c r="I132" s="300"/>
      <c r="J132" s="299">
        <f>SUM(J122:K131)</f>
        <v>0</v>
      </c>
      <c r="K132" s="300"/>
    </row>
    <row r="133" spans="2:11">
      <c r="C133" s="13"/>
      <c r="D133" s="13"/>
    </row>
    <row r="134" spans="2:11" ht="42" customHeight="1">
      <c r="B134" s="57" t="s">
        <v>35</v>
      </c>
      <c r="C134" s="21" t="s">
        <v>53</v>
      </c>
      <c r="D134" s="21" t="s">
        <v>62</v>
      </c>
      <c r="E134" s="22" t="s">
        <v>92</v>
      </c>
      <c r="F134" s="22" t="s">
        <v>54</v>
      </c>
    </row>
    <row r="135" spans="2:11" ht="26.25" customHeight="1">
      <c r="B135" s="133">
        <v>0</v>
      </c>
      <c r="C135" s="167">
        <f>ROUND(C119+H122+H123+H124+H125+H126+H127+H128+H129+H130+H131,2)*B135</f>
        <v>0</v>
      </c>
      <c r="D135" s="100" t="s">
        <v>0</v>
      </c>
      <c r="E135" s="167">
        <f>ROUND(E119+J122+J123+J124+J125+J126+J127+J128+J129+J130+J131,2)*B135</f>
        <v>0</v>
      </c>
      <c r="F135" s="108"/>
    </row>
    <row r="136" spans="2:11" ht="14.4">
      <c r="B136" s="199" t="s">
        <v>102</v>
      </c>
      <c r="C136" s="169">
        <v>0</v>
      </c>
      <c r="D136" s="100"/>
      <c r="E136" s="131">
        <v>0</v>
      </c>
      <c r="F136" s="108"/>
    </row>
    <row r="137" spans="2:11" ht="21" customHeight="1">
      <c r="B137" s="39" t="s">
        <v>7</v>
      </c>
      <c r="C137" s="35">
        <f>SUM(C135:C136)</f>
        <v>0</v>
      </c>
      <c r="D137" s="13"/>
      <c r="E137" s="35">
        <f>SUM(E135:E136)</f>
        <v>0</v>
      </c>
    </row>
    <row r="138" spans="2:11" ht="12.75" customHeight="1"/>
    <row r="140" spans="2:11">
      <c r="C140" s="13"/>
    </row>
    <row r="141" spans="2:11">
      <c r="C141" s="13"/>
    </row>
    <row r="142" spans="2:11">
      <c r="C142" s="13"/>
      <c r="D142" s="13"/>
    </row>
    <row r="143" spans="2:11">
      <c r="C143" s="13"/>
      <c r="D143" s="13"/>
    </row>
  </sheetData>
  <sheetProtection password="CB76" sheet="1" objects="1" scenarios="1"/>
  <mergeCells count="26">
    <mergeCell ref="B1:L1"/>
    <mergeCell ref="H11:L11"/>
    <mergeCell ref="H121:I121"/>
    <mergeCell ref="J121:K121"/>
    <mergeCell ref="H122:I122"/>
    <mergeCell ref="J122:K122"/>
    <mergeCell ref="H123:I123"/>
    <mergeCell ref="J123:K123"/>
    <mergeCell ref="H124:I124"/>
    <mergeCell ref="J124:K124"/>
    <mergeCell ref="H125:I125"/>
    <mergeCell ref="J125:K125"/>
    <mergeCell ref="H126:I126"/>
    <mergeCell ref="J126:K126"/>
    <mergeCell ref="H127:I127"/>
    <mergeCell ref="J127:K127"/>
    <mergeCell ref="H128:I128"/>
    <mergeCell ref="J128:K128"/>
    <mergeCell ref="H132:I132"/>
    <mergeCell ref="J132:K132"/>
    <mergeCell ref="H129:I129"/>
    <mergeCell ref="J129:K129"/>
    <mergeCell ref="H130:I130"/>
    <mergeCell ref="J130:K130"/>
    <mergeCell ref="H131:I131"/>
    <mergeCell ref="J131:K131"/>
  </mergeCells>
  <pageMargins left="0.2" right="0.2" top="0.25" bottom="0.25" header="0.3" footer="0.3"/>
  <pageSetup scale="60"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3"/>
  <sheetViews>
    <sheetView zoomScale="90" zoomScaleNormal="90" workbookViewId="0">
      <selection activeCell="D3" sqref="D3"/>
    </sheetView>
  </sheetViews>
  <sheetFormatPr defaultColWidth="9.28515625" defaultRowHeight="13.8"/>
  <cols>
    <col min="1" max="1" width="2.28515625" style="13" customWidth="1"/>
    <col min="2" max="2" width="48.28515625" style="13" customWidth="1"/>
    <col min="3" max="3" width="18.42578125" style="14" customWidth="1"/>
    <col min="4" max="4" width="80.28515625" style="40" customWidth="1"/>
    <col min="5" max="5" width="17.7109375" style="13" customWidth="1"/>
    <col min="6" max="6" width="49.7109375" style="13" customWidth="1"/>
    <col min="7" max="7" width="2" style="13" customWidth="1"/>
    <col min="8" max="8" width="16.42578125" style="13" customWidth="1"/>
    <col min="9" max="12" width="13" style="13" customWidth="1"/>
    <col min="13" max="13" width="12.140625" style="13" customWidth="1"/>
    <col min="14" max="16384" width="9.28515625" style="13"/>
  </cols>
  <sheetData>
    <row r="1" spans="2:12" ht="27" customHeight="1">
      <c r="B1" s="301" t="s">
        <v>87</v>
      </c>
      <c r="C1" s="301"/>
      <c r="D1" s="301"/>
      <c r="E1" s="301"/>
      <c r="F1" s="301"/>
      <c r="G1" s="301"/>
      <c r="H1" s="301"/>
      <c r="I1" s="301"/>
      <c r="J1" s="301"/>
      <c r="K1" s="301"/>
      <c r="L1" s="301"/>
    </row>
    <row r="2" spans="2:12" ht="6" customHeight="1">
      <c r="B2" s="158"/>
      <c r="C2" s="158"/>
      <c r="D2" s="158"/>
      <c r="E2" s="158"/>
      <c r="F2" s="158"/>
      <c r="G2" s="158"/>
      <c r="H2" s="158"/>
      <c r="I2" s="158"/>
      <c r="J2" s="158"/>
      <c r="K2" s="158"/>
      <c r="L2" s="158"/>
    </row>
    <row r="3" spans="2:12" ht="18" customHeight="1">
      <c r="C3" s="49" t="s">
        <v>64</v>
      </c>
      <c r="D3" s="101" t="s">
        <v>99</v>
      </c>
      <c r="E3" s="16"/>
      <c r="F3" s="16"/>
      <c r="G3" s="16"/>
      <c r="H3" s="17"/>
      <c r="J3" s="18"/>
      <c r="K3" s="18"/>
    </row>
    <row r="4" spans="2:12" ht="18" customHeight="1">
      <c r="C4" s="58" t="s">
        <v>75</v>
      </c>
      <c r="D4" s="139">
        <f>'Subcontractor Proposed Budget'!D4</f>
        <v>0</v>
      </c>
      <c r="E4" s="19"/>
      <c r="F4" s="19"/>
      <c r="G4" s="19"/>
      <c r="H4" s="17"/>
      <c r="J4" s="20"/>
      <c r="K4" s="20"/>
    </row>
    <row r="5" spans="2:12" ht="18" customHeight="1">
      <c r="B5" s="102"/>
      <c r="C5" s="103" t="s">
        <v>81</v>
      </c>
      <c r="D5" s="104">
        <f>C33+C56+C71+C79+C92+C98+C116+C132+C137</f>
        <v>0</v>
      </c>
      <c r="E5" s="19"/>
      <c r="F5" s="19"/>
      <c r="G5" s="19"/>
      <c r="H5" s="17"/>
      <c r="J5" s="20"/>
      <c r="K5" s="20"/>
    </row>
    <row r="6" spans="2:12" ht="18" customHeight="1">
      <c r="B6" s="102"/>
      <c r="C6" s="103" t="s">
        <v>82</v>
      </c>
      <c r="D6" s="104">
        <f>E33+E56+E71+E79+E92+E98+E116+E132+E137</f>
        <v>0</v>
      </c>
      <c r="E6" s="19"/>
      <c r="F6" s="19"/>
      <c r="G6" s="19"/>
      <c r="H6" s="17"/>
      <c r="J6" s="20"/>
      <c r="K6" s="20"/>
    </row>
    <row r="7" spans="2:12" ht="18" customHeight="1">
      <c r="B7" s="102"/>
      <c r="C7" s="105" t="s">
        <v>76</v>
      </c>
      <c r="D7" s="106" t="s">
        <v>46</v>
      </c>
      <c r="E7" s="19"/>
      <c r="F7" s="19"/>
      <c r="G7" s="19"/>
      <c r="H7" s="17"/>
      <c r="J7" s="18"/>
      <c r="K7" s="18"/>
    </row>
    <row r="8" spans="2:12" ht="18" customHeight="1">
      <c r="C8" s="49" t="s">
        <v>77</v>
      </c>
      <c r="D8" s="101" t="s">
        <v>99</v>
      </c>
    </row>
    <row r="9" spans="2:12" ht="18" customHeight="1">
      <c r="C9" s="50" t="s">
        <v>78</v>
      </c>
      <c r="D9" s="101" t="s">
        <v>99</v>
      </c>
    </row>
    <row r="10" spans="2:12" ht="6.75" customHeight="1">
      <c r="C10" s="50"/>
      <c r="D10" s="59"/>
    </row>
    <row r="11" spans="2:12" ht="15.6">
      <c r="D11" s="15" t="s">
        <v>0</v>
      </c>
      <c r="H11" s="302" t="s">
        <v>55</v>
      </c>
      <c r="I11" s="302"/>
      <c r="J11" s="302"/>
      <c r="K11" s="302"/>
      <c r="L11" s="302"/>
    </row>
    <row r="12" spans="2:12" ht="47.25" customHeight="1">
      <c r="B12" s="53" t="s">
        <v>5</v>
      </c>
      <c r="C12" s="21" t="s">
        <v>53</v>
      </c>
      <c r="D12" s="21" t="s">
        <v>62</v>
      </c>
      <c r="E12" s="22" t="s">
        <v>92</v>
      </c>
      <c r="F12" s="22" t="s">
        <v>54</v>
      </c>
      <c r="H12" s="42" t="s">
        <v>45</v>
      </c>
      <c r="I12" s="42" t="s">
        <v>44</v>
      </c>
      <c r="J12" s="41" t="s">
        <v>56</v>
      </c>
      <c r="K12" s="160" t="s">
        <v>104</v>
      </c>
      <c r="L12" s="42" t="s">
        <v>6</v>
      </c>
    </row>
    <row r="13" spans="2:12" ht="15.75" customHeight="1">
      <c r="B13" s="107">
        <v>1</v>
      </c>
      <c r="C13" s="115">
        <f t="shared" ref="C13:C32" si="0">(H13/12)*I13*J13*L13</f>
        <v>0</v>
      </c>
      <c r="D13" s="108"/>
      <c r="E13" s="116">
        <f>ROUND((H13/12)*I13*K13*L13,2)</f>
        <v>0</v>
      </c>
      <c r="F13" s="108"/>
      <c r="G13" s="109"/>
      <c r="H13" s="164">
        <v>0</v>
      </c>
      <c r="I13" s="154">
        <v>0</v>
      </c>
      <c r="J13" s="155">
        <v>0</v>
      </c>
      <c r="K13" s="155">
        <v>0</v>
      </c>
      <c r="L13" s="156">
        <v>0</v>
      </c>
    </row>
    <row r="14" spans="2:12" ht="15.75" customHeight="1">
      <c r="B14" s="107">
        <v>2</v>
      </c>
      <c r="C14" s="115">
        <f t="shared" si="0"/>
        <v>0</v>
      </c>
      <c r="D14" s="108"/>
      <c r="E14" s="116">
        <f t="shared" ref="E14:E32" si="1">ROUND((H14/12)*I14*K14*L14,2)</f>
        <v>0</v>
      </c>
      <c r="F14" s="108"/>
      <c r="G14" s="109"/>
      <c r="H14" s="164">
        <v>0</v>
      </c>
      <c r="I14" s="154">
        <v>0</v>
      </c>
      <c r="J14" s="155">
        <v>0</v>
      </c>
      <c r="K14" s="155">
        <v>0</v>
      </c>
      <c r="L14" s="156">
        <v>0</v>
      </c>
    </row>
    <row r="15" spans="2:12" ht="15.75" customHeight="1">
      <c r="B15" s="107">
        <v>3</v>
      </c>
      <c r="C15" s="115">
        <f t="shared" si="0"/>
        <v>0</v>
      </c>
      <c r="D15" s="108"/>
      <c r="E15" s="116">
        <f t="shared" si="1"/>
        <v>0</v>
      </c>
      <c r="F15" s="108"/>
      <c r="G15" s="109"/>
      <c r="H15" s="164">
        <v>0</v>
      </c>
      <c r="I15" s="154">
        <v>0</v>
      </c>
      <c r="J15" s="155">
        <v>0</v>
      </c>
      <c r="K15" s="155">
        <v>0</v>
      </c>
      <c r="L15" s="156">
        <v>0</v>
      </c>
    </row>
    <row r="16" spans="2:12" ht="15.75" customHeight="1">
      <c r="B16" s="107">
        <v>4</v>
      </c>
      <c r="C16" s="115">
        <f t="shared" si="0"/>
        <v>0</v>
      </c>
      <c r="D16" s="108"/>
      <c r="E16" s="116">
        <f t="shared" si="1"/>
        <v>0</v>
      </c>
      <c r="F16" s="108"/>
      <c r="G16" s="109"/>
      <c r="H16" s="164">
        <v>0</v>
      </c>
      <c r="I16" s="154">
        <v>0</v>
      </c>
      <c r="J16" s="155">
        <v>0</v>
      </c>
      <c r="K16" s="155">
        <v>0</v>
      </c>
      <c r="L16" s="156">
        <v>0</v>
      </c>
    </row>
    <row r="17" spans="2:12" ht="15.75" customHeight="1">
      <c r="B17" s="107">
        <v>5</v>
      </c>
      <c r="C17" s="115">
        <f t="shared" si="0"/>
        <v>0</v>
      </c>
      <c r="D17" s="108"/>
      <c r="E17" s="116">
        <f t="shared" si="1"/>
        <v>0</v>
      </c>
      <c r="F17" s="108"/>
      <c r="G17" s="109"/>
      <c r="H17" s="164">
        <v>0</v>
      </c>
      <c r="I17" s="154">
        <v>0</v>
      </c>
      <c r="J17" s="155">
        <v>0</v>
      </c>
      <c r="K17" s="155">
        <v>0</v>
      </c>
      <c r="L17" s="156">
        <v>0</v>
      </c>
    </row>
    <row r="18" spans="2:12" ht="15.75" customHeight="1">
      <c r="B18" s="107">
        <v>6</v>
      </c>
      <c r="C18" s="115">
        <f t="shared" si="0"/>
        <v>0</v>
      </c>
      <c r="D18" s="108"/>
      <c r="E18" s="116">
        <f t="shared" si="1"/>
        <v>0</v>
      </c>
      <c r="F18" s="108"/>
      <c r="G18" s="109"/>
      <c r="H18" s="164">
        <v>0</v>
      </c>
      <c r="I18" s="154">
        <v>0</v>
      </c>
      <c r="J18" s="155">
        <v>0</v>
      </c>
      <c r="K18" s="155">
        <v>0</v>
      </c>
      <c r="L18" s="156">
        <v>0</v>
      </c>
    </row>
    <row r="19" spans="2:12" ht="15.75" customHeight="1">
      <c r="B19" s="107">
        <v>7</v>
      </c>
      <c r="C19" s="115">
        <f t="shared" si="0"/>
        <v>0</v>
      </c>
      <c r="D19" s="108"/>
      <c r="E19" s="116">
        <f t="shared" si="1"/>
        <v>0</v>
      </c>
      <c r="F19" s="108"/>
      <c r="G19" s="109"/>
      <c r="H19" s="164">
        <v>0</v>
      </c>
      <c r="I19" s="154">
        <v>0</v>
      </c>
      <c r="J19" s="155">
        <v>0</v>
      </c>
      <c r="K19" s="155">
        <v>0</v>
      </c>
      <c r="L19" s="156">
        <v>0</v>
      </c>
    </row>
    <row r="20" spans="2:12" ht="15.75" customHeight="1">
      <c r="B20" s="107">
        <v>8</v>
      </c>
      <c r="C20" s="115">
        <f t="shared" si="0"/>
        <v>0</v>
      </c>
      <c r="D20" s="108"/>
      <c r="E20" s="116">
        <f t="shared" si="1"/>
        <v>0</v>
      </c>
      <c r="F20" s="108"/>
      <c r="G20" s="109"/>
      <c r="H20" s="164">
        <v>0</v>
      </c>
      <c r="I20" s="154">
        <v>0</v>
      </c>
      <c r="J20" s="155">
        <v>0</v>
      </c>
      <c r="K20" s="155">
        <v>0</v>
      </c>
      <c r="L20" s="156">
        <v>0</v>
      </c>
    </row>
    <row r="21" spans="2:12" ht="15.75" customHeight="1">
      <c r="B21" s="107">
        <v>9</v>
      </c>
      <c r="C21" s="115">
        <f t="shared" si="0"/>
        <v>0</v>
      </c>
      <c r="D21" s="108"/>
      <c r="E21" s="116">
        <f t="shared" si="1"/>
        <v>0</v>
      </c>
      <c r="F21" s="108"/>
      <c r="G21" s="109"/>
      <c r="H21" s="164">
        <v>0</v>
      </c>
      <c r="I21" s="154">
        <v>0</v>
      </c>
      <c r="J21" s="155">
        <v>0</v>
      </c>
      <c r="K21" s="155">
        <v>0</v>
      </c>
      <c r="L21" s="156">
        <v>0</v>
      </c>
    </row>
    <row r="22" spans="2:12" ht="15.75" customHeight="1">
      <c r="B22" s="107">
        <v>10</v>
      </c>
      <c r="C22" s="115">
        <f t="shared" si="0"/>
        <v>0</v>
      </c>
      <c r="D22" s="108"/>
      <c r="E22" s="116">
        <f t="shared" si="1"/>
        <v>0</v>
      </c>
      <c r="F22" s="108"/>
      <c r="G22" s="109"/>
      <c r="H22" s="164">
        <v>0</v>
      </c>
      <c r="I22" s="154">
        <v>0</v>
      </c>
      <c r="J22" s="155">
        <v>0</v>
      </c>
      <c r="K22" s="155">
        <v>0</v>
      </c>
      <c r="L22" s="156">
        <v>0</v>
      </c>
    </row>
    <row r="23" spans="2:12" ht="15.75" customHeight="1">
      <c r="B23" s="107">
        <v>11</v>
      </c>
      <c r="C23" s="115">
        <f t="shared" si="0"/>
        <v>0</v>
      </c>
      <c r="D23" s="108"/>
      <c r="E23" s="116">
        <f t="shared" si="1"/>
        <v>0</v>
      </c>
      <c r="F23" s="108"/>
      <c r="G23" s="109"/>
      <c r="H23" s="164">
        <v>0</v>
      </c>
      <c r="I23" s="154">
        <v>0</v>
      </c>
      <c r="J23" s="155">
        <v>0</v>
      </c>
      <c r="K23" s="155">
        <v>0</v>
      </c>
      <c r="L23" s="156">
        <v>0</v>
      </c>
    </row>
    <row r="24" spans="2:12" ht="15.75" customHeight="1">
      <c r="B24" s="107">
        <v>12</v>
      </c>
      <c r="C24" s="115">
        <f t="shared" si="0"/>
        <v>0</v>
      </c>
      <c r="D24" s="108"/>
      <c r="E24" s="116">
        <f t="shared" si="1"/>
        <v>0</v>
      </c>
      <c r="F24" s="108"/>
      <c r="G24" s="109"/>
      <c r="H24" s="164">
        <v>0</v>
      </c>
      <c r="I24" s="154">
        <v>0</v>
      </c>
      <c r="J24" s="155">
        <v>0</v>
      </c>
      <c r="K24" s="155">
        <v>0</v>
      </c>
      <c r="L24" s="156">
        <v>0</v>
      </c>
    </row>
    <row r="25" spans="2:12" ht="15.75" customHeight="1">
      <c r="B25" s="107">
        <v>13</v>
      </c>
      <c r="C25" s="115">
        <f t="shared" si="0"/>
        <v>0</v>
      </c>
      <c r="D25" s="108"/>
      <c r="E25" s="116">
        <f t="shared" si="1"/>
        <v>0</v>
      </c>
      <c r="F25" s="108"/>
      <c r="G25" s="109"/>
      <c r="H25" s="164">
        <v>0</v>
      </c>
      <c r="I25" s="154">
        <v>0</v>
      </c>
      <c r="J25" s="155">
        <v>0</v>
      </c>
      <c r="K25" s="155">
        <v>0</v>
      </c>
      <c r="L25" s="156">
        <v>0</v>
      </c>
    </row>
    <row r="26" spans="2:12" ht="15.75" customHeight="1">
      <c r="B26" s="107">
        <v>14</v>
      </c>
      <c r="C26" s="115">
        <f t="shared" si="0"/>
        <v>0</v>
      </c>
      <c r="D26" s="108"/>
      <c r="E26" s="116">
        <f t="shared" si="1"/>
        <v>0</v>
      </c>
      <c r="F26" s="108"/>
      <c r="G26" s="109"/>
      <c r="H26" s="164">
        <v>0</v>
      </c>
      <c r="I26" s="154">
        <v>0</v>
      </c>
      <c r="J26" s="155">
        <v>0</v>
      </c>
      <c r="K26" s="155">
        <v>0</v>
      </c>
      <c r="L26" s="156">
        <v>0</v>
      </c>
    </row>
    <row r="27" spans="2:12" ht="15.75" customHeight="1">
      <c r="B27" s="107">
        <v>15</v>
      </c>
      <c r="C27" s="115">
        <f t="shared" si="0"/>
        <v>0</v>
      </c>
      <c r="D27" s="108"/>
      <c r="E27" s="116">
        <f t="shared" si="1"/>
        <v>0</v>
      </c>
      <c r="F27" s="108"/>
      <c r="G27" s="109"/>
      <c r="H27" s="164">
        <v>0</v>
      </c>
      <c r="I27" s="154">
        <v>0</v>
      </c>
      <c r="J27" s="155">
        <v>0</v>
      </c>
      <c r="K27" s="155">
        <v>0</v>
      </c>
      <c r="L27" s="156">
        <v>0</v>
      </c>
    </row>
    <row r="28" spans="2:12" ht="15.75" customHeight="1">
      <c r="B28" s="107">
        <v>16</v>
      </c>
      <c r="C28" s="115">
        <f t="shared" si="0"/>
        <v>0</v>
      </c>
      <c r="D28" s="108"/>
      <c r="E28" s="116">
        <f t="shared" si="1"/>
        <v>0</v>
      </c>
      <c r="F28" s="108"/>
      <c r="G28" s="109"/>
      <c r="H28" s="164">
        <v>0</v>
      </c>
      <c r="I28" s="154">
        <v>0</v>
      </c>
      <c r="J28" s="155">
        <v>0</v>
      </c>
      <c r="K28" s="155">
        <v>0</v>
      </c>
      <c r="L28" s="156">
        <v>0</v>
      </c>
    </row>
    <row r="29" spans="2:12" ht="15.75" customHeight="1">
      <c r="B29" s="107">
        <v>17</v>
      </c>
      <c r="C29" s="115">
        <f t="shared" si="0"/>
        <v>0</v>
      </c>
      <c r="D29" s="108"/>
      <c r="E29" s="116">
        <f t="shared" si="1"/>
        <v>0</v>
      </c>
      <c r="F29" s="108"/>
      <c r="G29" s="109"/>
      <c r="H29" s="164">
        <v>0</v>
      </c>
      <c r="I29" s="154">
        <v>0</v>
      </c>
      <c r="J29" s="155">
        <v>0</v>
      </c>
      <c r="K29" s="155">
        <v>0</v>
      </c>
      <c r="L29" s="156">
        <v>0</v>
      </c>
    </row>
    <row r="30" spans="2:12" ht="15.75" customHeight="1">
      <c r="B30" s="107">
        <v>18</v>
      </c>
      <c r="C30" s="115">
        <f t="shared" si="0"/>
        <v>0</v>
      </c>
      <c r="D30" s="108"/>
      <c r="E30" s="116">
        <f t="shared" si="1"/>
        <v>0</v>
      </c>
      <c r="F30" s="108"/>
      <c r="G30" s="109"/>
      <c r="H30" s="164">
        <v>0</v>
      </c>
      <c r="I30" s="154">
        <v>0</v>
      </c>
      <c r="J30" s="155">
        <v>0</v>
      </c>
      <c r="K30" s="155">
        <v>0</v>
      </c>
      <c r="L30" s="156">
        <v>0</v>
      </c>
    </row>
    <row r="31" spans="2:12" ht="15.75" customHeight="1">
      <c r="B31" s="107">
        <v>19</v>
      </c>
      <c r="C31" s="115">
        <f t="shared" si="0"/>
        <v>0</v>
      </c>
      <c r="D31" s="108"/>
      <c r="E31" s="116">
        <f t="shared" si="1"/>
        <v>0</v>
      </c>
      <c r="F31" s="108"/>
      <c r="G31" s="109"/>
      <c r="H31" s="164">
        <v>0</v>
      </c>
      <c r="I31" s="154">
        <v>0</v>
      </c>
      <c r="J31" s="155">
        <v>0</v>
      </c>
      <c r="K31" s="155">
        <v>0</v>
      </c>
      <c r="L31" s="156">
        <v>0</v>
      </c>
    </row>
    <row r="32" spans="2:12" ht="15.75" customHeight="1">
      <c r="B32" s="107">
        <v>20</v>
      </c>
      <c r="C32" s="115">
        <f t="shared" si="0"/>
        <v>0</v>
      </c>
      <c r="D32" s="108"/>
      <c r="E32" s="116">
        <f t="shared" si="1"/>
        <v>0</v>
      </c>
      <c r="F32" s="108"/>
      <c r="G32" s="109"/>
      <c r="H32" s="164">
        <v>0</v>
      </c>
      <c r="I32" s="154">
        <v>0</v>
      </c>
      <c r="J32" s="155">
        <v>0</v>
      </c>
      <c r="K32" s="155">
        <v>0</v>
      </c>
      <c r="L32" s="156">
        <v>0</v>
      </c>
    </row>
    <row r="33" spans="2:13" ht="20.25" customHeight="1">
      <c r="B33" s="24" t="s">
        <v>7</v>
      </c>
      <c r="C33" s="25">
        <f>SUM(C13:C32)</f>
        <v>0</v>
      </c>
      <c r="D33" s="13"/>
      <c r="E33" s="25">
        <f>SUM(E13:E32)</f>
        <v>0</v>
      </c>
    </row>
    <row r="34" spans="2:13">
      <c r="C34" s="13"/>
      <c r="D34" s="13"/>
    </row>
    <row r="35" spans="2:13" ht="42.75" customHeight="1">
      <c r="B35" s="55" t="s">
        <v>8</v>
      </c>
      <c r="C35" s="21" t="s">
        <v>53</v>
      </c>
      <c r="D35" s="21" t="s">
        <v>62</v>
      </c>
      <c r="E35" s="22" t="s">
        <v>92</v>
      </c>
      <c r="F35" s="22" t="s">
        <v>54</v>
      </c>
      <c r="H35" s="42" t="s">
        <v>36</v>
      </c>
      <c r="I35" s="42" t="s">
        <v>44</v>
      </c>
      <c r="J35" s="41" t="s">
        <v>56</v>
      </c>
      <c r="K35" s="160" t="s">
        <v>104</v>
      </c>
      <c r="L35" s="42" t="s">
        <v>6</v>
      </c>
      <c r="M35" s="42" t="s">
        <v>96</v>
      </c>
    </row>
    <row r="36" spans="2:13" ht="14.4">
      <c r="B36" s="26">
        <f t="shared" ref="B36:B55" si="2">B13</f>
        <v>1</v>
      </c>
      <c r="C36" s="165">
        <f t="shared" ref="C36:C55" si="3">(H36/12)*I36*J36*L36</f>
        <v>0</v>
      </c>
      <c r="D36" s="161"/>
      <c r="E36" s="116">
        <f t="shared" ref="E36:E55" si="4">ROUND((H36/12)*I36*K36*L36,2)</f>
        <v>0</v>
      </c>
      <c r="F36" s="161"/>
      <c r="G36" s="82"/>
      <c r="H36" s="166">
        <f>H13*M36</f>
        <v>0</v>
      </c>
      <c r="I36" s="27">
        <f t="shared" ref="I36:L51" si="5">I13</f>
        <v>0</v>
      </c>
      <c r="J36" s="28">
        <f t="shared" si="5"/>
        <v>0</v>
      </c>
      <c r="K36" s="28">
        <f>K13</f>
        <v>0</v>
      </c>
      <c r="L36" s="27">
        <f t="shared" si="5"/>
        <v>0</v>
      </c>
      <c r="M36" s="110">
        <v>0</v>
      </c>
    </row>
    <row r="37" spans="2:13" ht="14.4">
      <c r="B37" s="29">
        <f t="shared" si="2"/>
        <v>2</v>
      </c>
      <c r="C37" s="165">
        <f t="shared" si="3"/>
        <v>0</v>
      </c>
      <c r="D37" s="161"/>
      <c r="E37" s="116">
        <f t="shared" si="4"/>
        <v>0</v>
      </c>
      <c r="F37" s="162"/>
      <c r="G37" s="82"/>
      <c r="H37" s="166">
        <f t="shared" ref="H37:H55" si="6">H14*M37</f>
        <v>0</v>
      </c>
      <c r="I37" s="27">
        <f t="shared" si="5"/>
        <v>0</v>
      </c>
      <c r="J37" s="28">
        <f t="shared" si="5"/>
        <v>0</v>
      </c>
      <c r="K37" s="28">
        <f t="shared" si="5"/>
        <v>0</v>
      </c>
      <c r="L37" s="27">
        <f t="shared" si="5"/>
        <v>0</v>
      </c>
      <c r="M37" s="110">
        <v>0</v>
      </c>
    </row>
    <row r="38" spans="2:13" ht="14.4">
      <c r="B38" s="29">
        <f t="shared" si="2"/>
        <v>3</v>
      </c>
      <c r="C38" s="165">
        <f t="shared" si="3"/>
        <v>0</v>
      </c>
      <c r="D38" s="161"/>
      <c r="E38" s="116">
        <f t="shared" si="4"/>
        <v>0</v>
      </c>
      <c r="F38" s="162"/>
      <c r="G38" s="82"/>
      <c r="H38" s="166">
        <f t="shared" si="6"/>
        <v>0</v>
      </c>
      <c r="I38" s="27">
        <f t="shared" si="5"/>
        <v>0</v>
      </c>
      <c r="J38" s="28">
        <f t="shared" si="5"/>
        <v>0</v>
      </c>
      <c r="K38" s="28">
        <f t="shared" si="5"/>
        <v>0</v>
      </c>
      <c r="L38" s="27">
        <f t="shared" si="5"/>
        <v>0</v>
      </c>
      <c r="M38" s="110">
        <v>0</v>
      </c>
    </row>
    <row r="39" spans="2:13" ht="14.4">
      <c r="B39" s="29">
        <f t="shared" si="2"/>
        <v>4</v>
      </c>
      <c r="C39" s="165">
        <f t="shared" si="3"/>
        <v>0</v>
      </c>
      <c r="D39" s="161"/>
      <c r="E39" s="116">
        <f t="shared" si="4"/>
        <v>0</v>
      </c>
      <c r="F39" s="161"/>
      <c r="G39" s="82"/>
      <c r="H39" s="166">
        <f t="shared" si="6"/>
        <v>0</v>
      </c>
      <c r="I39" s="27">
        <f t="shared" si="5"/>
        <v>0</v>
      </c>
      <c r="J39" s="28">
        <f t="shared" si="5"/>
        <v>0</v>
      </c>
      <c r="K39" s="28">
        <f t="shared" si="5"/>
        <v>0</v>
      </c>
      <c r="L39" s="27">
        <f t="shared" si="5"/>
        <v>0</v>
      </c>
      <c r="M39" s="110">
        <v>0</v>
      </c>
    </row>
    <row r="40" spans="2:13" ht="14.4">
      <c r="B40" s="29">
        <f t="shared" si="2"/>
        <v>5</v>
      </c>
      <c r="C40" s="165">
        <f t="shared" si="3"/>
        <v>0</v>
      </c>
      <c r="D40" s="161"/>
      <c r="E40" s="116">
        <f t="shared" si="4"/>
        <v>0</v>
      </c>
      <c r="F40" s="161"/>
      <c r="G40" s="82"/>
      <c r="H40" s="166">
        <f t="shared" si="6"/>
        <v>0</v>
      </c>
      <c r="I40" s="27">
        <f t="shared" si="5"/>
        <v>0</v>
      </c>
      <c r="J40" s="28">
        <f t="shared" si="5"/>
        <v>0</v>
      </c>
      <c r="K40" s="28">
        <f t="shared" si="5"/>
        <v>0</v>
      </c>
      <c r="L40" s="27">
        <f t="shared" si="5"/>
        <v>0</v>
      </c>
      <c r="M40" s="110">
        <v>0</v>
      </c>
    </row>
    <row r="41" spans="2:13" ht="14.4">
      <c r="B41" s="29">
        <f t="shared" si="2"/>
        <v>6</v>
      </c>
      <c r="C41" s="165">
        <f t="shared" si="3"/>
        <v>0</v>
      </c>
      <c r="D41" s="161"/>
      <c r="E41" s="116">
        <f t="shared" si="4"/>
        <v>0</v>
      </c>
      <c r="F41" s="161"/>
      <c r="G41" s="82"/>
      <c r="H41" s="166">
        <f t="shared" si="6"/>
        <v>0</v>
      </c>
      <c r="I41" s="27">
        <f t="shared" si="5"/>
        <v>0</v>
      </c>
      <c r="J41" s="28">
        <f t="shared" si="5"/>
        <v>0</v>
      </c>
      <c r="K41" s="28">
        <f t="shared" si="5"/>
        <v>0</v>
      </c>
      <c r="L41" s="27">
        <f t="shared" si="5"/>
        <v>0</v>
      </c>
      <c r="M41" s="110">
        <v>0</v>
      </c>
    </row>
    <row r="42" spans="2:13" ht="14.4">
      <c r="B42" s="29">
        <f t="shared" si="2"/>
        <v>7</v>
      </c>
      <c r="C42" s="165">
        <f t="shared" si="3"/>
        <v>0</v>
      </c>
      <c r="D42" s="161"/>
      <c r="E42" s="116">
        <f t="shared" si="4"/>
        <v>0</v>
      </c>
      <c r="F42" s="161"/>
      <c r="G42" s="82"/>
      <c r="H42" s="166">
        <f t="shared" si="6"/>
        <v>0</v>
      </c>
      <c r="I42" s="27">
        <f t="shared" si="5"/>
        <v>0</v>
      </c>
      <c r="J42" s="28">
        <f t="shared" si="5"/>
        <v>0</v>
      </c>
      <c r="K42" s="28">
        <f t="shared" si="5"/>
        <v>0</v>
      </c>
      <c r="L42" s="27">
        <f t="shared" si="5"/>
        <v>0</v>
      </c>
      <c r="M42" s="110">
        <v>0</v>
      </c>
    </row>
    <row r="43" spans="2:13" ht="14.4">
      <c r="B43" s="29">
        <f t="shared" si="2"/>
        <v>8</v>
      </c>
      <c r="C43" s="165">
        <f t="shared" si="3"/>
        <v>0</v>
      </c>
      <c r="D43" s="161"/>
      <c r="E43" s="116">
        <f t="shared" si="4"/>
        <v>0</v>
      </c>
      <c r="F43" s="161"/>
      <c r="G43" s="82"/>
      <c r="H43" s="166">
        <f t="shared" si="6"/>
        <v>0</v>
      </c>
      <c r="I43" s="27">
        <f t="shared" si="5"/>
        <v>0</v>
      </c>
      <c r="J43" s="28">
        <f t="shared" si="5"/>
        <v>0</v>
      </c>
      <c r="K43" s="28">
        <f t="shared" si="5"/>
        <v>0</v>
      </c>
      <c r="L43" s="27">
        <f t="shared" si="5"/>
        <v>0</v>
      </c>
      <c r="M43" s="110">
        <v>0</v>
      </c>
    </row>
    <row r="44" spans="2:13" ht="14.4">
      <c r="B44" s="29">
        <f t="shared" si="2"/>
        <v>9</v>
      </c>
      <c r="C44" s="165">
        <f t="shared" si="3"/>
        <v>0</v>
      </c>
      <c r="D44" s="161"/>
      <c r="E44" s="116">
        <f t="shared" si="4"/>
        <v>0</v>
      </c>
      <c r="F44" s="161"/>
      <c r="G44" s="82"/>
      <c r="H44" s="166">
        <f t="shared" si="6"/>
        <v>0</v>
      </c>
      <c r="I44" s="27">
        <f t="shared" si="5"/>
        <v>0</v>
      </c>
      <c r="J44" s="28">
        <f t="shared" si="5"/>
        <v>0</v>
      </c>
      <c r="K44" s="28">
        <f t="shared" si="5"/>
        <v>0</v>
      </c>
      <c r="L44" s="27">
        <f t="shared" si="5"/>
        <v>0</v>
      </c>
      <c r="M44" s="110">
        <v>0</v>
      </c>
    </row>
    <row r="45" spans="2:13" ht="14.4">
      <c r="B45" s="29">
        <f t="shared" si="2"/>
        <v>10</v>
      </c>
      <c r="C45" s="165">
        <f t="shared" si="3"/>
        <v>0</v>
      </c>
      <c r="D45" s="161"/>
      <c r="E45" s="116">
        <f t="shared" si="4"/>
        <v>0</v>
      </c>
      <c r="F45" s="161"/>
      <c r="G45" s="82"/>
      <c r="H45" s="166">
        <f t="shared" si="6"/>
        <v>0</v>
      </c>
      <c r="I45" s="27">
        <f t="shared" si="5"/>
        <v>0</v>
      </c>
      <c r="J45" s="28">
        <f t="shared" si="5"/>
        <v>0</v>
      </c>
      <c r="K45" s="28">
        <f t="shared" si="5"/>
        <v>0</v>
      </c>
      <c r="L45" s="27">
        <f t="shared" si="5"/>
        <v>0</v>
      </c>
      <c r="M45" s="110">
        <v>0</v>
      </c>
    </row>
    <row r="46" spans="2:13" ht="14.4">
      <c r="B46" s="29">
        <f t="shared" si="2"/>
        <v>11</v>
      </c>
      <c r="C46" s="165">
        <f t="shared" si="3"/>
        <v>0</v>
      </c>
      <c r="D46" s="161"/>
      <c r="E46" s="116">
        <f t="shared" si="4"/>
        <v>0</v>
      </c>
      <c r="F46" s="161"/>
      <c r="G46" s="82"/>
      <c r="H46" s="166">
        <f t="shared" si="6"/>
        <v>0</v>
      </c>
      <c r="I46" s="27">
        <f t="shared" si="5"/>
        <v>0</v>
      </c>
      <c r="J46" s="28">
        <f t="shared" si="5"/>
        <v>0</v>
      </c>
      <c r="K46" s="28">
        <f t="shared" si="5"/>
        <v>0</v>
      </c>
      <c r="L46" s="27">
        <f t="shared" si="5"/>
        <v>0</v>
      </c>
      <c r="M46" s="110">
        <v>0</v>
      </c>
    </row>
    <row r="47" spans="2:13" ht="14.4">
      <c r="B47" s="29">
        <f t="shared" si="2"/>
        <v>12</v>
      </c>
      <c r="C47" s="165">
        <f t="shared" si="3"/>
        <v>0</v>
      </c>
      <c r="D47" s="161"/>
      <c r="E47" s="116">
        <f t="shared" si="4"/>
        <v>0</v>
      </c>
      <c r="F47" s="161"/>
      <c r="G47" s="82"/>
      <c r="H47" s="166">
        <f t="shared" si="6"/>
        <v>0</v>
      </c>
      <c r="I47" s="27">
        <f t="shared" si="5"/>
        <v>0</v>
      </c>
      <c r="J47" s="28">
        <f t="shared" si="5"/>
        <v>0</v>
      </c>
      <c r="K47" s="28">
        <f t="shared" si="5"/>
        <v>0</v>
      </c>
      <c r="L47" s="27">
        <f t="shared" si="5"/>
        <v>0</v>
      </c>
      <c r="M47" s="110">
        <v>0</v>
      </c>
    </row>
    <row r="48" spans="2:13" ht="14.4">
      <c r="B48" s="26">
        <f t="shared" si="2"/>
        <v>13</v>
      </c>
      <c r="C48" s="165">
        <f t="shared" si="3"/>
        <v>0</v>
      </c>
      <c r="D48" s="161"/>
      <c r="E48" s="116">
        <f t="shared" si="4"/>
        <v>0</v>
      </c>
      <c r="F48" s="161"/>
      <c r="G48" s="82"/>
      <c r="H48" s="166">
        <f t="shared" si="6"/>
        <v>0</v>
      </c>
      <c r="I48" s="27">
        <f t="shared" si="5"/>
        <v>0</v>
      </c>
      <c r="J48" s="28">
        <f t="shared" si="5"/>
        <v>0</v>
      </c>
      <c r="K48" s="28">
        <f t="shared" si="5"/>
        <v>0</v>
      </c>
      <c r="L48" s="27">
        <f t="shared" si="5"/>
        <v>0</v>
      </c>
      <c r="M48" s="110">
        <v>0</v>
      </c>
    </row>
    <row r="49" spans="2:13" ht="14.4">
      <c r="B49" s="29">
        <f t="shared" si="2"/>
        <v>14</v>
      </c>
      <c r="C49" s="165">
        <f t="shared" si="3"/>
        <v>0</v>
      </c>
      <c r="D49" s="161"/>
      <c r="E49" s="116">
        <f t="shared" si="4"/>
        <v>0</v>
      </c>
      <c r="F49" s="161"/>
      <c r="G49" s="82"/>
      <c r="H49" s="166">
        <f t="shared" si="6"/>
        <v>0</v>
      </c>
      <c r="I49" s="27">
        <f t="shared" si="5"/>
        <v>0</v>
      </c>
      <c r="J49" s="28">
        <f t="shared" si="5"/>
        <v>0</v>
      </c>
      <c r="K49" s="28">
        <f t="shared" si="5"/>
        <v>0</v>
      </c>
      <c r="L49" s="27">
        <f t="shared" si="5"/>
        <v>0</v>
      </c>
      <c r="M49" s="110">
        <v>0</v>
      </c>
    </row>
    <row r="50" spans="2:13" ht="14.4">
      <c r="B50" s="29">
        <f t="shared" si="2"/>
        <v>15</v>
      </c>
      <c r="C50" s="165">
        <f t="shared" si="3"/>
        <v>0</v>
      </c>
      <c r="D50" s="161"/>
      <c r="E50" s="116">
        <f t="shared" si="4"/>
        <v>0</v>
      </c>
      <c r="F50" s="161"/>
      <c r="G50" s="82"/>
      <c r="H50" s="166">
        <f t="shared" si="6"/>
        <v>0</v>
      </c>
      <c r="I50" s="27">
        <f t="shared" si="5"/>
        <v>0</v>
      </c>
      <c r="J50" s="28">
        <f t="shared" si="5"/>
        <v>0</v>
      </c>
      <c r="K50" s="28">
        <f t="shared" si="5"/>
        <v>0</v>
      </c>
      <c r="L50" s="27">
        <f t="shared" si="5"/>
        <v>0</v>
      </c>
      <c r="M50" s="110">
        <v>0</v>
      </c>
    </row>
    <row r="51" spans="2:13" ht="14.4">
      <c r="B51" s="29">
        <f t="shared" si="2"/>
        <v>16</v>
      </c>
      <c r="C51" s="165">
        <f t="shared" si="3"/>
        <v>0</v>
      </c>
      <c r="D51" s="161"/>
      <c r="E51" s="116">
        <f t="shared" si="4"/>
        <v>0</v>
      </c>
      <c r="F51" s="161"/>
      <c r="G51" s="82"/>
      <c r="H51" s="166">
        <f t="shared" si="6"/>
        <v>0</v>
      </c>
      <c r="I51" s="27">
        <f t="shared" si="5"/>
        <v>0</v>
      </c>
      <c r="J51" s="28">
        <f t="shared" si="5"/>
        <v>0</v>
      </c>
      <c r="K51" s="28">
        <f t="shared" si="5"/>
        <v>0</v>
      </c>
      <c r="L51" s="27">
        <f t="shared" si="5"/>
        <v>0</v>
      </c>
      <c r="M51" s="110">
        <v>0</v>
      </c>
    </row>
    <row r="52" spans="2:13" ht="14.4">
      <c r="B52" s="29">
        <f t="shared" si="2"/>
        <v>17</v>
      </c>
      <c r="C52" s="165">
        <f t="shared" si="3"/>
        <v>0</v>
      </c>
      <c r="D52" s="161"/>
      <c r="E52" s="116">
        <f t="shared" si="4"/>
        <v>0</v>
      </c>
      <c r="F52" s="161"/>
      <c r="G52" s="82"/>
      <c r="H52" s="166">
        <f t="shared" si="6"/>
        <v>0</v>
      </c>
      <c r="I52" s="27">
        <f t="shared" ref="I52:L55" si="7">I29</f>
        <v>0</v>
      </c>
      <c r="J52" s="28">
        <f t="shared" si="7"/>
        <v>0</v>
      </c>
      <c r="K52" s="28">
        <f t="shared" si="7"/>
        <v>0</v>
      </c>
      <c r="L52" s="27">
        <f t="shared" si="7"/>
        <v>0</v>
      </c>
      <c r="M52" s="110">
        <v>0</v>
      </c>
    </row>
    <row r="53" spans="2:13" ht="14.4">
      <c r="B53" s="29">
        <f t="shared" si="2"/>
        <v>18</v>
      </c>
      <c r="C53" s="165">
        <f t="shared" si="3"/>
        <v>0</v>
      </c>
      <c r="D53" s="161"/>
      <c r="E53" s="116">
        <f t="shared" si="4"/>
        <v>0</v>
      </c>
      <c r="F53" s="161"/>
      <c r="G53" s="82"/>
      <c r="H53" s="166">
        <f t="shared" si="6"/>
        <v>0</v>
      </c>
      <c r="I53" s="27">
        <f t="shared" si="7"/>
        <v>0</v>
      </c>
      <c r="J53" s="28">
        <f t="shared" si="7"/>
        <v>0</v>
      </c>
      <c r="K53" s="28">
        <f t="shared" si="7"/>
        <v>0</v>
      </c>
      <c r="L53" s="27">
        <f t="shared" si="7"/>
        <v>0</v>
      </c>
      <c r="M53" s="110">
        <v>0</v>
      </c>
    </row>
    <row r="54" spans="2:13" ht="14.4">
      <c r="B54" s="29">
        <f t="shared" si="2"/>
        <v>19</v>
      </c>
      <c r="C54" s="165">
        <f t="shared" si="3"/>
        <v>0</v>
      </c>
      <c r="D54" s="161"/>
      <c r="E54" s="116">
        <f t="shared" si="4"/>
        <v>0</v>
      </c>
      <c r="F54" s="161"/>
      <c r="G54" s="82"/>
      <c r="H54" s="166">
        <f t="shared" si="6"/>
        <v>0</v>
      </c>
      <c r="I54" s="27">
        <f t="shared" si="7"/>
        <v>0</v>
      </c>
      <c r="J54" s="28">
        <f t="shared" si="7"/>
        <v>0</v>
      </c>
      <c r="K54" s="28">
        <f t="shared" si="7"/>
        <v>0</v>
      </c>
      <c r="L54" s="27">
        <f t="shared" si="7"/>
        <v>0</v>
      </c>
      <c r="M54" s="110">
        <v>0</v>
      </c>
    </row>
    <row r="55" spans="2:13" ht="14.4">
      <c r="B55" s="29">
        <f t="shared" si="2"/>
        <v>20</v>
      </c>
      <c r="C55" s="165">
        <f t="shared" si="3"/>
        <v>0</v>
      </c>
      <c r="D55" s="161"/>
      <c r="E55" s="116">
        <f t="shared" si="4"/>
        <v>0</v>
      </c>
      <c r="F55" s="161"/>
      <c r="G55" s="82"/>
      <c r="H55" s="166">
        <f t="shared" si="6"/>
        <v>0</v>
      </c>
      <c r="I55" s="27">
        <f t="shared" si="7"/>
        <v>0</v>
      </c>
      <c r="J55" s="28">
        <f t="shared" si="7"/>
        <v>0</v>
      </c>
      <c r="K55" s="28">
        <f t="shared" si="7"/>
        <v>0</v>
      </c>
      <c r="L55" s="27">
        <f t="shared" si="7"/>
        <v>0</v>
      </c>
      <c r="M55" s="110">
        <v>0</v>
      </c>
    </row>
    <row r="56" spans="2:13" ht="20.25" customHeight="1">
      <c r="B56" s="24" t="s">
        <v>7</v>
      </c>
      <c r="C56" s="44">
        <f>SUM(C36:C55)</f>
        <v>0</v>
      </c>
      <c r="D56" s="13"/>
      <c r="E56" s="25">
        <f>SUM(E36:E55)</f>
        <v>0</v>
      </c>
      <c r="F56" s="30"/>
      <c r="G56" s="30"/>
      <c r="H56" s="31"/>
    </row>
    <row r="57" spans="2:13">
      <c r="C57" s="13"/>
      <c r="D57" s="13"/>
    </row>
    <row r="58" spans="2:13" ht="42" customHeight="1">
      <c r="B58" s="54" t="s">
        <v>9</v>
      </c>
      <c r="C58" s="21" t="s">
        <v>53</v>
      </c>
      <c r="D58" s="21" t="s">
        <v>62</v>
      </c>
      <c r="E58" s="22" t="s">
        <v>92</v>
      </c>
      <c r="F58" s="22" t="s">
        <v>54</v>
      </c>
      <c r="G58" s="32"/>
    </row>
    <row r="59" spans="2:13">
      <c r="B59" s="33" t="s">
        <v>10</v>
      </c>
      <c r="C59" s="167">
        <v>0</v>
      </c>
      <c r="D59" s="100"/>
      <c r="E59" s="167">
        <f>ROUND((L59/12)*M59*O59*P59,2)</f>
        <v>0</v>
      </c>
      <c r="F59" s="100"/>
    </row>
    <row r="60" spans="2:13">
      <c r="B60" s="33" t="s">
        <v>11</v>
      </c>
      <c r="C60" s="167">
        <v>0</v>
      </c>
      <c r="D60" s="100"/>
      <c r="E60" s="167">
        <f>ROUND((L60/12)*M60*O60*P60,2)</f>
        <v>0</v>
      </c>
      <c r="F60" s="100"/>
    </row>
    <row r="61" spans="2:13">
      <c r="B61" s="33" t="s">
        <v>12</v>
      </c>
      <c r="C61" s="167">
        <v>0</v>
      </c>
      <c r="D61" s="100"/>
      <c r="E61" s="167">
        <v>0</v>
      </c>
      <c r="F61" s="100"/>
    </row>
    <row r="62" spans="2:13">
      <c r="B62" s="33" t="s">
        <v>13</v>
      </c>
      <c r="C62" s="167">
        <v>0</v>
      </c>
      <c r="D62" s="100"/>
      <c r="E62" s="167">
        <f>ROUND((L62/12)*M62*O62*P62,2)</f>
        <v>0</v>
      </c>
      <c r="F62" s="100"/>
    </row>
    <row r="63" spans="2:13">
      <c r="B63" s="33" t="s">
        <v>14</v>
      </c>
      <c r="C63" s="167">
        <v>0</v>
      </c>
      <c r="D63" s="100"/>
      <c r="E63" s="167">
        <f>ROUND((L63/12)*M63*O63*P63,2)</f>
        <v>0</v>
      </c>
      <c r="F63" s="100"/>
    </row>
    <row r="64" spans="2:13">
      <c r="B64" s="33" t="s">
        <v>15</v>
      </c>
      <c r="C64" s="167">
        <v>0</v>
      </c>
      <c r="D64" s="100"/>
      <c r="E64" s="167">
        <f>ROUND((L64/12)*M64*O64*P64,2)</f>
        <v>0</v>
      </c>
      <c r="F64" s="100"/>
    </row>
    <row r="65" spans="2:6">
      <c r="B65" s="33" t="s">
        <v>16</v>
      </c>
      <c r="C65" s="167">
        <v>0</v>
      </c>
      <c r="D65" s="100"/>
      <c r="E65" s="167">
        <f>ROUND((L65/12)*M65*O65*P65,2)</f>
        <v>0</v>
      </c>
      <c r="F65" s="100"/>
    </row>
    <row r="66" spans="2:6">
      <c r="B66" s="33" t="s">
        <v>17</v>
      </c>
      <c r="C66" s="167">
        <v>0</v>
      </c>
      <c r="D66" s="100"/>
      <c r="E66" s="167">
        <f t="shared" ref="E66:E70" si="8">ROUND((L66/12)*M66*O66*P66,2)</f>
        <v>0</v>
      </c>
      <c r="F66" s="100"/>
    </row>
    <row r="67" spans="2:6">
      <c r="B67" s="33" t="s">
        <v>18</v>
      </c>
      <c r="C67" s="167">
        <v>0</v>
      </c>
      <c r="D67" s="100"/>
      <c r="E67" s="167">
        <f t="shared" si="8"/>
        <v>0</v>
      </c>
      <c r="F67" s="100"/>
    </row>
    <row r="68" spans="2:6">
      <c r="B68" s="33" t="s">
        <v>19</v>
      </c>
      <c r="C68" s="167">
        <v>0</v>
      </c>
      <c r="D68" s="100"/>
      <c r="E68" s="167">
        <f t="shared" si="8"/>
        <v>0</v>
      </c>
      <c r="F68" s="100"/>
    </row>
    <row r="69" spans="2:6">
      <c r="B69" s="33" t="s">
        <v>20</v>
      </c>
      <c r="C69" s="167">
        <v>0</v>
      </c>
      <c r="D69" s="100"/>
      <c r="E69" s="167">
        <f t="shared" si="8"/>
        <v>0</v>
      </c>
      <c r="F69" s="100"/>
    </row>
    <row r="70" spans="2:6">
      <c r="B70" s="47" t="s">
        <v>43</v>
      </c>
      <c r="C70" s="167">
        <v>0</v>
      </c>
      <c r="D70" s="100"/>
      <c r="E70" s="167">
        <f t="shared" si="8"/>
        <v>0</v>
      </c>
      <c r="F70" s="100"/>
    </row>
    <row r="71" spans="2:6" ht="20.25" customHeight="1">
      <c r="B71" s="34" t="s">
        <v>7</v>
      </c>
      <c r="C71" s="43">
        <f>SUM(C59:C70)</f>
        <v>0</v>
      </c>
      <c r="D71" s="13"/>
      <c r="E71" s="43">
        <f>SUM(E59:E70)</f>
        <v>0</v>
      </c>
    </row>
    <row r="72" spans="2:6">
      <c r="C72" s="13"/>
      <c r="D72" s="13"/>
    </row>
    <row r="73" spans="2:6" ht="39.75" customHeight="1">
      <c r="B73" s="53" t="s">
        <v>21</v>
      </c>
      <c r="C73" s="21" t="s">
        <v>53</v>
      </c>
      <c r="D73" s="21" t="s">
        <v>62</v>
      </c>
      <c r="E73" s="22" t="s">
        <v>92</v>
      </c>
      <c r="F73" s="22" t="s">
        <v>54</v>
      </c>
    </row>
    <row r="74" spans="2:6" s="23" customFormat="1" ht="55.5" customHeight="1">
      <c r="B74" s="130" t="s">
        <v>22</v>
      </c>
      <c r="C74" s="168">
        <v>0</v>
      </c>
      <c r="D74" s="132" t="s">
        <v>0</v>
      </c>
      <c r="E74" s="168">
        <v>0</v>
      </c>
      <c r="F74" s="132"/>
    </row>
    <row r="75" spans="2:6" s="23" customFormat="1" ht="55.5" customHeight="1">
      <c r="B75" s="130" t="s">
        <v>23</v>
      </c>
      <c r="C75" s="168">
        <v>0</v>
      </c>
      <c r="D75" s="132" t="s">
        <v>0</v>
      </c>
      <c r="E75" s="168">
        <v>0</v>
      </c>
      <c r="F75" s="132"/>
    </row>
    <row r="76" spans="2:6" s="23" customFormat="1" ht="55.5" customHeight="1">
      <c r="B76" s="130" t="s">
        <v>24</v>
      </c>
      <c r="C76" s="168">
        <v>0</v>
      </c>
      <c r="D76" s="132" t="s">
        <v>0</v>
      </c>
      <c r="E76" s="168">
        <v>0</v>
      </c>
      <c r="F76" s="132"/>
    </row>
    <row r="77" spans="2:6" s="23" customFormat="1" ht="55.5" customHeight="1">
      <c r="B77" s="130" t="s">
        <v>25</v>
      </c>
      <c r="C77" s="168">
        <v>0</v>
      </c>
      <c r="D77" s="132" t="s">
        <v>0</v>
      </c>
      <c r="E77" s="168">
        <v>0</v>
      </c>
      <c r="F77" s="132"/>
    </row>
    <row r="78" spans="2:6" s="23" customFormat="1" ht="55.5" customHeight="1">
      <c r="B78" s="130" t="s">
        <v>26</v>
      </c>
      <c r="C78" s="168">
        <v>0</v>
      </c>
      <c r="D78" s="108" t="s">
        <v>0</v>
      </c>
      <c r="E78" s="168">
        <v>0</v>
      </c>
      <c r="F78" s="108"/>
    </row>
    <row r="79" spans="2:6" ht="20.25" customHeight="1">
      <c r="B79" s="34" t="s">
        <v>7</v>
      </c>
      <c r="C79" s="35">
        <f>SUM(C74:C78)</f>
        <v>0</v>
      </c>
      <c r="D79" s="13"/>
      <c r="E79" s="43">
        <f>SUM(E74:E78)</f>
        <v>0</v>
      </c>
    </row>
    <row r="80" spans="2:6">
      <c r="C80" s="13"/>
      <c r="D80" s="13"/>
    </row>
    <row r="81" spans="2:6" ht="39.75" customHeight="1">
      <c r="B81" s="53" t="s">
        <v>28</v>
      </c>
      <c r="C81" s="21" t="s">
        <v>53</v>
      </c>
      <c r="D81" s="21" t="s">
        <v>62</v>
      </c>
      <c r="E81" s="22" t="s">
        <v>92</v>
      </c>
      <c r="F81" s="22" t="s">
        <v>54</v>
      </c>
    </row>
    <row r="82" spans="2:6" ht="42.75" customHeight="1">
      <c r="B82" s="33" t="s">
        <v>29</v>
      </c>
      <c r="C82" s="169">
        <v>0</v>
      </c>
      <c r="D82" s="111"/>
      <c r="E82" s="131">
        <v>0</v>
      </c>
      <c r="F82" s="111"/>
    </row>
    <row r="83" spans="2:6" ht="42.75" customHeight="1">
      <c r="B83" s="33" t="s">
        <v>30</v>
      </c>
      <c r="C83" s="169">
        <v>0</v>
      </c>
      <c r="D83" s="111"/>
      <c r="E83" s="131">
        <v>0</v>
      </c>
      <c r="F83" s="111"/>
    </row>
    <row r="84" spans="2:6" ht="42.75" customHeight="1">
      <c r="B84" s="33" t="s">
        <v>31</v>
      </c>
      <c r="C84" s="169">
        <v>0</v>
      </c>
      <c r="D84" s="111"/>
      <c r="E84" s="131">
        <v>0</v>
      </c>
      <c r="F84" s="111"/>
    </row>
    <row r="85" spans="2:6" ht="48" customHeight="1">
      <c r="B85" s="33" t="s">
        <v>270</v>
      </c>
      <c r="C85" s="169">
        <v>0</v>
      </c>
      <c r="D85" s="157"/>
      <c r="E85" s="131">
        <v>0</v>
      </c>
      <c r="F85" s="157"/>
    </row>
    <row r="86" spans="2:6" ht="28.5" customHeight="1">
      <c r="B86" s="112" t="s">
        <v>58</v>
      </c>
      <c r="C86" s="169">
        <v>0</v>
      </c>
      <c r="D86" s="111"/>
      <c r="E86" s="131">
        <v>0</v>
      </c>
      <c r="F86" s="111"/>
    </row>
    <row r="87" spans="2:6" ht="28.5" customHeight="1">
      <c r="B87" s="112" t="s">
        <v>58</v>
      </c>
      <c r="C87" s="169">
        <v>0</v>
      </c>
      <c r="D87" s="157"/>
      <c r="E87" s="131">
        <v>0</v>
      </c>
      <c r="F87" s="157"/>
    </row>
    <row r="88" spans="2:6" ht="28.5" customHeight="1">
      <c r="B88" s="112" t="s">
        <v>58</v>
      </c>
      <c r="C88" s="169">
        <v>0</v>
      </c>
      <c r="D88" s="111"/>
      <c r="E88" s="131">
        <v>0</v>
      </c>
      <c r="F88" s="111"/>
    </row>
    <row r="89" spans="2:6" ht="28.5" customHeight="1">
      <c r="B89" s="112" t="s">
        <v>58</v>
      </c>
      <c r="C89" s="169">
        <v>0</v>
      </c>
      <c r="D89" s="111"/>
      <c r="E89" s="131">
        <v>0</v>
      </c>
      <c r="F89" s="111"/>
    </row>
    <row r="90" spans="2:6" ht="28.5" customHeight="1">
      <c r="B90" s="112" t="s">
        <v>58</v>
      </c>
      <c r="C90" s="169">
        <v>0</v>
      </c>
      <c r="D90" s="111"/>
      <c r="E90" s="131">
        <v>0</v>
      </c>
      <c r="F90" s="111"/>
    </row>
    <row r="91" spans="2:6" ht="28.5" customHeight="1">
      <c r="B91" s="112" t="s">
        <v>58</v>
      </c>
      <c r="C91" s="169">
        <v>0</v>
      </c>
      <c r="D91" s="111"/>
      <c r="E91" s="131">
        <v>0</v>
      </c>
      <c r="F91" s="111"/>
    </row>
    <row r="92" spans="2:6" ht="19.5" customHeight="1">
      <c r="B92" s="34" t="s">
        <v>7</v>
      </c>
      <c r="C92" s="35">
        <f>SUM(C82:C91)</f>
        <v>0</v>
      </c>
      <c r="D92" s="13"/>
      <c r="E92" s="35">
        <f>SUM(E82:E91)</f>
        <v>0</v>
      </c>
    </row>
    <row r="93" spans="2:6">
      <c r="C93" s="13"/>
      <c r="D93" s="13"/>
    </row>
    <row r="94" spans="2:6" ht="41.25" customHeight="1">
      <c r="B94" s="53" t="s">
        <v>27</v>
      </c>
      <c r="C94" s="21" t="s">
        <v>53</v>
      </c>
      <c r="D94" s="21" t="s">
        <v>62</v>
      </c>
      <c r="E94" s="22" t="s">
        <v>92</v>
      </c>
      <c r="F94" s="22" t="s">
        <v>54</v>
      </c>
    </row>
    <row r="95" spans="2:6" ht="14.4">
      <c r="B95" s="77"/>
      <c r="C95" s="167">
        <v>0</v>
      </c>
      <c r="D95" s="100"/>
      <c r="E95" s="159">
        <v>0</v>
      </c>
      <c r="F95" s="100"/>
    </row>
    <row r="96" spans="2:6" ht="12.75" customHeight="1">
      <c r="B96" s="77"/>
      <c r="C96" s="167">
        <v>0</v>
      </c>
      <c r="D96" s="100"/>
      <c r="E96" s="159">
        <v>0</v>
      </c>
      <c r="F96" s="100"/>
    </row>
    <row r="97" spans="2:6" ht="12.75" customHeight="1">
      <c r="B97" s="77"/>
      <c r="C97" s="167">
        <v>0</v>
      </c>
      <c r="D97" s="100"/>
      <c r="E97" s="159">
        <v>0</v>
      </c>
      <c r="F97" s="100"/>
    </row>
    <row r="98" spans="2:6" ht="19.5" customHeight="1">
      <c r="B98" s="34" t="s">
        <v>7</v>
      </c>
      <c r="C98" s="35">
        <f>SUM(C95:C97)</f>
        <v>0</v>
      </c>
      <c r="D98" s="13"/>
      <c r="E98" s="35">
        <f>SUM(E95:E97)</f>
        <v>0</v>
      </c>
    </row>
    <row r="99" spans="2:6">
      <c r="C99" s="13"/>
      <c r="D99" s="13"/>
    </row>
    <row r="100" spans="2:6" ht="42" customHeight="1">
      <c r="B100" s="53" t="s">
        <v>33</v>
      </c>
      <c r="C100" s="21" t="s">
        <v>53</v>
      </c>
      <c r="D100" s="21" t="s">
        <v>62</v>
      </c>
      <c r="E100" s="22" t="s">
        <v>92</v>
      </c>
      <c r="F100" s="22" t="s">
        <v>54</v>
      </c>
    </row>
    <row r="101" spans="2:6" ht="22.5" customHeight="1">
      <c r="B101" s="77" t="s">
        <v>4</v>
      </c>
      <c r="C101" s="167">
        <v>0</v>
      </c>
      <c r="D101" s="111" t="s">
        <v>0</v>
      </c>
      <c r="E101" s="167">
        <v>0</v>
      </c>
      <c r="F101" s="111"/>
    </row>
    <row r="102" spans="2:6" ht="22.5" customHeight="1">
      <c r="B102" s="77" t="s">
        <v>4</v>
      </c>
      <c r="C102" s="167">
        <v>0</v>
      </c>
      <c r="D102" s="100"/>
      <c r="E102" s="167">
        <v>0</v>
      </c>
      <c r="F102" s="100"/>
    </row>
    <row r="103" spans="2:6" ht="22.5" customHeight="1">
      <c r="B103" s="77" t="s">
        <v>4</v>
      </c>
      <c r="C103" s="167">
        <v>0</v>
      </c>
      <c r="D103" s="100"/>
      <c r="E103" s="167">
        <v>0</v>
      </c>
      <c r="F103" s="100"/>
    </row>
    <row r="104" spans="2:6" ht="22.5" customHeight="1">
      <c r="B104" s="77" t="s">
        <v>4</v>
      </c>
      <c r="C104" s="167">
        <v>0</v>
      </c>
      <c r="D104" s="100"/>
      <c r="E104" s="167">
        <v>0</v>
      </c>
      <c r="F104" s="100"/>
    </row>
    <row r="105" spans="2:6" ht="22.5" customHeight="1">
      <c r="B105" s="77" t="s">
        <v>4</v>
      </c>
      <c r="C105" s="167">
        <v>0</v>
      </c>
      <c r="D105" s="100"/>
      <c r="E105" s="167">
        <v>0</v>
      </c>
      <c r="F105" s="100"/>
    </row>
    <row r="106" spans="2:6" ht="22.5" customHeight="1">
      <c r="B106" s="77" t="s">
        <v>4</v>
      </c>
      <c r="C106" s="167">
        <v>0</v>
      </c>
      <c r="D106" s="100"/>
      <c r="E106" s="167">
        <v>0</v>
      </c>
      <c r="F106" s="100"/>
    </row>
    <row r="107" spans="2:6" ht="22.5" customHeight="1">
      <c r="B107" s="77" t="s">
        <v>4</v>
      </c>
      <c r="C107" s="167">
        <v>0</v>
      </c>
      <c r="D107" s="100"/>
      <c r="E107" s="167">
        <v>0</v>
      </c>
      <c r="F107" s="100"/>
    </row>
    <row r="108" spans="2:6" ht="22.5" customHeight="1">
      <c r="B108" s="77" t="s">
        <v>4</v>
      </c>
      <c r="C108" s="167">
        <v>0</v>
      </c>
      <c r="D108" s="100"/>
      <c r="E108" s="167">
        <v>0</v>
      </c>
      <c r="F108" s="100"/>
    </row>
    <row r="109" spans="2:6" ht="22.5" customHeight="1">
      <c r="B109" s="77" t="s">
        <v>4</v>
      </c>
      <c r="C109" s="167">
        <v>0</v>
      </c>
      <c r="D109" s="100"/>
      <c r="E109" s="167">
        <v>0</v>
      </c>
      <c r="F109" s="100"/>
    </row>
    <row r="110" spans="2:6" ht="22.5" customHeight="1">
      <c r="B110" s="77" t="s">
        <v>4</v>
      </c>
      <c r="C110" s="167">
        <v>0</v>
      </c>
      <c r="D110" s="100"/>
      <c r="E110" s="167">
        <v>0</v>
      </c>
      <c r="F110" s="100"/>
    </row>
    <row r="111" spans="2:6" ht="22.5" customHeight="1">
      <c r="B111" s="77" t="s">
        <v>4</v>
      </c>
      <c r="C111" s="167">
        <v>0</v>
      </c>
      <c r="D111" s="100"/>
      <c r="E111" s="167">
        <v>0</v>
      </c>
      <c r="F111" s="100"/>
    </row>
    <row r="112" spans="2:6" ht="22.5" customHeight="1">
      <c r="B112" s="77" t="s">
        <v>4</v>
      </c>
      <c r="C112" s="167">
        <v>0</v>
      </c>
      <c r="D112" s="100"/>
      <c r="E112" s="167">
        <v>0</v>
      </c>
      <c r="F112" s="100"/>
    </row>
    <row r="113" spans="2:11" ht="22.5" customHeight="1">
      <c r="B113" s="77" t="s">
        <v>4</v>
      </c>
      <c r="C113" s="167">
        <v>0</v>
      </c>
      <c r="D113" s="100"/>
      <c r="E113" s="167">
        <v>0</v>
      </c>
      <c r="F113" s="100"/>
    </row>
    <row r="114" spans="2:11" ht="22.5" customHeight="1">
      <c r="B114" s="77" t="s">
        <v>4</v>
      </c>
      <c r="C114" s="167">
        <v>0</v>
      </c>
      <c r="D114" s="100"/>
      <c r="E114" s="167">
        <v>0</v>
      </c>
      <c r="F114" s="100"/>
    </row>
    <row r="115" spans="2:11" ht="22.5" customHeight="1">
      <c r="B115" s="77" t="s">
        <v>4</v>
      </c>
      <c r="C115" s="167">
        <v>0</v>
      </c>
      <c r="D115" s="100"/>
      <c r="E115" s="167">
        <v>0</v>
      </c>
      <c r="F115" s="100"/>
    </row>
    <row r="116" spans="2:11" ht="20.25" customHeight="1">
      <c r="B116" s="39" t="s">
        <v>7</v>
      </c>
      <c r="C116" s="35">
        <f>SUM(C101:C115)</f>
        <v>0</v>
      </c>
      <c r="D116" s="13"/>
      <c r="E116" s="35">
        <f>SUM(E101:E115)</f>
        <v>0</v>
      </c>
    </row>
    <row r="117" spans="2:11">
      <c r="C117" s="13"/>
      <c r="D117" s="13"/>
    </row>
    <row r="118" spans="2:11" ht="42" customHeight="1">
      <c r="B118" s="56" t="s">
        <v>59</v>
      </c>
      <c r="C118" s="21" t="s">
        <v>53</v>
      </c>
      <c r="D118" s="21" t="s">
        <v>62</v>
      </c>
      <c r="E118" s="22" t="s">
        <v>92</v>
      </c>
      <c r="F118" s="22" t="s">
        <v>54</v>
      </c>
    </row>
    <row r="119" spans="2:11" ht="20.25" customHeight="1">
      <c r="B119" s="46"/>
      <c r="C119" s="35">
        <f>C33+C56+C71+C79+C92+C98+C116</f>
        <v>0</v>
      </c>
      <c r="D119" s="163"/>
      <c r="E119" s="35">
        <f>E33+E56+E71+E79+E92+E98+E116</f>
        <v>0</v>
      </c>
      <c r="F119" s="163"/>
    </row>
    <row r="121" spans="2:11" ht="49.5" customHeight="1">
      <c r="B121" s="57" t="s">
        <v>32</v>
      </c>
      <c r="C121" s="21" t="s">
        <v>53</v>
      </c>
      <c r="D121" s="21" t="s">
        <v>62</v>
      </c>
      <c r="E121" s="22" t="s">
        <v>92</v>
      </c>
      <c r="F121" s="22" t="s">
        <v>54</v>
      </c>
      <c r="H121" s="303" t="s">
        <v>61</v>
      </c>
      <c r="I121" s="304"/>
      <c r="J121" s="305" t="s">
        <v>60</v>
      </c>
      <c r="K121" s="306"/>
    </row>
    <row r="122" spans="2:11" ht="19.5" customHeight="1">
      <c r="B122" s="114" t="s">
        <v>105</v>
      </c>
      <c r="C122" s="169">
        <v>0</v>
      </c>
      <c r="D122" s="111"/>
      <c r="E122" s="169">
        <v>0</v>
      </c>
      <c r="F122" s="108"/>
      <c r="G122" s="82"/>
      <c r="H122" s="298">
        <v>0</v>
      </c>
      <c r="I122" s="298"/>
      <c r="J122" s="298">
        <v>0</v>
      </c>
      <c r="K122" s="298"/>
    </row>
    <row r="123" spans="2:11" ht="19.5" customHeight="1">
      <c r="B123" s="114"/>
      <c r="C123" s="169">
        <v>0</v>
      </c>
      <c r="D123" s="111"/>
      <c r="E123" s="169">
        <v>0</v>
      </c>
      <c r="F123" s="108"/>
      <c r="G123" s="82"/>
      <c r="H123" s="298">
        <v>0</v>
      </c>
      <c r="I123" s="298"/>
      <c r="J123" s="298">
        <v>0</v>
      </c>
      <c r="K123" s="298"/>
    </row>
    <row r="124" spans="2:11" ht="19.5" customHeight="1">
      <c r="B124" s="114"/>
      <c r="C124" s="169">
        <v>0</v>
      </c>
      <c r="D124" s="111"/>
      <c r="E124" s="169">
        <v>0</v>
      </c>
      <c r="F124" s="108"/>
      <c r="G124" s="82"/>
      <c r="H124" s="298">
        <v>0</v>
      </c>
      <c r="I124" s="298"/>
      <c r="J124" s="298">
        <v>0</v>
      </c>
      <c r="K124" s="298"/>
    </row>
    <row r="125" spans="2:11" ht="19.5" customHeight="1">
      <c r="B125" s="114"/>
      <c r="C125" s="169">
        <v>0</v>
      </c>
      <c r="D125" s="111"/>
      <c r="E125" s="169">
        <v>0</v>
      </c>
      <c r="F125" s="108"/>
      <c r="G125" s="82"/>
      <c r="H125" s="298">
        <v>0</v>
      </c>
      <c r="I125" s="298"/>
      <c r="J125" s="298">
        <v>0</v>
      </c>
      <c r="K125" s="298"/>
    </row>
    <row r="126" spans="2:11" ht="19.5" customHeight="1">
      <c r="B126" s="114"/>
      <c r="C126" s="169">
        <v>0</v>
      </c>
      <c r="D126" s="111"/>
      <c r="E126" s="169">
        <v>0</v>
      </c>
      <c r="F126" s="108"/>
      <c r="G126" s="82"/>
      <c r="H126" s="298">
        <v>0</v>
      </c>
      <c r="I126" s="298"/>
      <c r="J126" s="298">
        <v>0</v>
      </c>
      <c r="K126" s="298"/>
    </row>
    <row r="127" spans="2:11" ht="19.5" customHeight="1">
      <c r="B127" s="114"/>
      <c r="C127" s="169">
        <v>0</v>
      </c>
      <c r="D127" s="111"/>
      <c r="E127" s="169">
        <v>0</v>
      </c>
      <c r="F127" s="108"/>
      <c r="G127" s="82"/>
      <c r="H127" s="298">
        <v>0</v>
      </c>
      <c r="I127" s="298"/>
      <c r="J127" s="298">
        <v>0</v>
      </c>
      <c r="K127" s="298"/>
    </row>
    <row r="128" spans="2:11" ht="19.5" customHeight="1">
      <c r="B128" s="114"/>
      <c r="C128" s="169">
        <v>0</v>
      </c>
      <c r="D128" s="111"/>
      <c r="E128" s="169">
        <v>0</v>
      </c>
      <c r="F128" s="108"/>
      <c r="G128" s="82"/>
      <c r="H128" s="298">
        <v>0</v>
      </c>
      <c r="I128" s="298"/>
      <c r="J128" s="298">
        <v>0</v>
      </c>
      <c r="K128" s="298"/>
    </row>
    <row r="129" spans="2:11" ht="19.5" customHeight="1">
      <c r="B129" s="114"/>
      <c r="C129" s="169">
        <v>0</v>
      </c>
      <c r="D129" s="111"/>
      <c r="E129" s="169">
        <v>0</v>
      </c>
      <c r="F129" s="108"/>
      <c r="G129" s="82"/>
      <c r="H129" s="298">
        <v>0</v>
      </c>
      <c r="I129" s="298"/>
      <c r="J129" s="298">
        <v>0</v>
      </c>
      <c r="K129" s="298"/>
    </row>
    <row r="130" spans="2:11" ht="19.5" customHeight="1">
      <c r="B130" s="114"/>
      <c r="C130" s="169">
        <v>0</v>
      </c>
      <c r="D130" s="111"/>
      <c r="E130" s="169">
        <v>0</v>
      </c>
      <c r="F130" s="108"/>
      <c r="G130" s="82"/>
      <c r="H130" s="298">
        <v>0</v>
      </c>
      <c r="I130" s="298"/>
      <c r="J130" s="298">
        <v>0</v>
      </c>
      <c r="K130" s="298"/>
    </row>
    <row r="131" spans="2:11" ht="19.5" customHeight="1">
      <c r="B131" s="114"/>
      <c r="C131" s="169">
        <v>0</v>
      </c>
      <c r="D131" s="111"/>
      <c r="E131" s="169">
        <v>0</v>
      </c>
      <c r="F131" s="108"/>
      <c r="G131" s="82"/>
      <c r="H131" s="298">
        <v>0</v>
      </c>
      <c r="I131" s="298"/>
      <c r="J131" s="298">
        <v>0</v>
      </c>
      <c r="K131" s="298"/>
    </row>
    <row r="132" spans="2:11" ht="20.25" customHeight="1">
      <c r="B132" s="39" t="s">
        <v>7</v>
      </c>
      <c r="C132" s="35">
        <f>SUM(C122:C131)</f>
        <v>0</v>
      </c>
      <c r="D132" s="13"/>
      <c r="E132" s="35">
        <f>SUM(E122:E131)</f>
        <v>0</v>
      </c>
      <c r="H132" s="299">
        <f>SUM(H122:I131)</f>
        <v>0</v>
      </c>
      <c r="I132" s="300"/>
      <c r="J132" s="299">
        <f>SUM(J122:K131)</f>
        <v>0</v>
      </c>
      <c r="K132" s="300"/>
    </row>
    <row r="133" spans="2:11">
      <c r="C133" s="13"/>
      <c r="D133" s="13"/>
    </row>
    <row r="134" spans="2:11" ht="42" customHeight="1">
      <c r="B134" s="57" t="s">
        <v>35</v>
      </c>
      <c r="C134" s="21" t="s">
        <v>53</v>
      </c>
      <c r="D134" s="21" t="s">
        <v>62</v>
      </c>
      <c r="E134" s="22" t="s">
        <v>92</v>
      </c>
      <c r="F134" s="22" t="s">
        <v>54</v>
      </c>
    </row>
    <row r="135" spans="2:11" ht="26.25" customHeight="1">
      <c r="B135" s="133">
        <v>0</v>
      </c>
      <c r="C135" s="167">
        <f>ROUND(C119+H122+H123+H124+H125+H126+H127+H128+H129+H130+H131,2)*B135</f>
        <v>0</v>
      </c>
      <c r="D135" s="100" t="s">
        <v>0</v>
      </c>
      <c r="E135" s="167">
        <f>ROUND(E119+J122+J123+J124+J125+J126+J127+J128+J129+J130+J131,2)*B135</f>
        <v>0</v>
      </c>
      <c r="F135" s="108"/>
    </row>
    <row r="136" spans="2:11" ht="14.4">
      <c r="B136" s="134" t="s">
        <v>102</v>
      </c>
      <c r="C136" s="169">
        <v>0</v>
      </c>
      <c r="D136" s="100"/>
      <c r="E136" s="159">
        <v>0</v>
      </c>
      <c r="F136" s="108"/>
    </row>
    <row r="137" spans="2:11" ht="21" customHeight="1">
      <c r="B137" s="39" t="s">
        <v>7</v>
      </c>
      <c r="C137" s="35">
        <f>SUM(C135:C136)</f>
        <v>0</v>
      </c>
      <c r="D137" s="13"/>
      <c r="E137" s="35">
        <f>SUM(E135:E136)</f>
        <v>0</v>
      </c>
    </row>
    <row r="138" spans="2:11" ht="12.75" customHeight="1"/>
    <row r="140" spans="2:11">
      <c r="C140" s="13"/>
    </row>
    <row r="141" spans="2:11">
      <c r="C141" s="13"/>
    </row>
    <row r="142" spans="2:11">
      <c r="C142" s="13"/>
      <c r="D142" s="13"/>
    </row>
    <row r="143" spans="2:11">
      <c r="C143" s="13"/>
      <c r="D143" s="13"/>
    </row>
  </sheetData>
  <sheetProtection password="CB76" sheet="1" objects="1" scenarios="1"/>
  <mergeCells count="26">
    <mergeCell ref="B1:L1"/>
    <mergeCell ref="H11:L11"/>
    <mergeCell ref="H121:I121"/>
    <mergeCell ref="J121:K121"/>
    <mergeCell ref="H122:I122"/>
    <mergeCell ref="J122:K122"/>
    <mergeCell ref="H123:I123"/>
    <mergeCell ref="J123:K123"/>
    <mergeCell ref="H124:I124"/>
    <mergeCell ref="J124:K124"/>
    <mergeCell ref="H125:I125"/>
    <mergeCell ref="J125:K125"/>
    <mergeCell ref="H126:I126"/>
    <mergeCell ref="J126:K126"/>
    <mergeCell ref="H127:I127"/>
    <mergeCell ref="J127:K127"/>
    <mergeCell ref="H128:I128"/>
    <mergeCell ref="J128:K128"/>
    <mergeCell ref="H132:I132"/>
    <mergeCell ref="J132:K132"/>
    <mergeCell ref="H129:I129"/>
    <mergeCell ref="J129:K129"/>
    <mergeCell ref="H130:I130"/>
    <mergeCell ref="J130:K130"/>
    <mergeCell ref="H131:I131"/>
    <mergeCell ref="J131:K131"/>
  </mergeCells>
  <pageMargins left="0.2" right="0.2" top="0.25" bottom="0.25" header="0.3" footer="0.3"/>
  <pageSetup scale="6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Form 2030</vt:lpstr>
      <vt:lpstr>Budget Transfer Details</vt:lpstr>
      <vt:lpstr>Subcontractor Proposed Budget</vt:lpstr>
      <vt:lpstr>Instructions- Budget Proposal</vt:lpstr>
      <vt:lpstr>Instructions- Billing Invoice</vt:lpstr>
      <vt:lpstr>Subcontractor 1 Budget</vt:lpstr>
      <vt:lpstr>Subcontractor 2 Budget</vt:lpstr>
      <vt:lpstr>Subcontractor 3 Budget</vt:lpstr>
      <vt:lpstr>Subcontractor 4 Budget</vt:lpstr>
      <vt:lpstr>Subcontractor 5 Budget</vt:lpstr>
      <vt:lpstr>Subcontractor 6 Budget</vt:lpstr>
      <vt:lpstr>Subcontractor 7 Budget</vt:lpstr>
      <vt:lpstr>Subcontractor 8 Budget</vt:lpstr>
      <vt:lpstr>Subcontractor 9 Budget</vt:lpstr>
      <vt:lpstr>Subcontractor 10 Budget</vt:lpstr>
      <vt:lpstr>'Budget Transfer Details'!Print_Area</vt:lpstr>
      <vt:lpstr>'Form 2030'!Print_Area</vt:lpstr>
      <vt:lpstr>'Instructions- Billing Invoice'!Print_Area</vt:lpstr>
      <vt:lpstr>'Instructions- Budget Proposal'!Print_Area</vt:lpstr>
      <vt:lpstr>'Subcontractor 1 Budget'!Print_Area</vt:lpstr>
      <vt:lpstr>'Subcontractor 10 Budget'!Print_Area</vt:lpstr>
      <vt:lpstr>'Subcontractor 2 Budget'!Print_Area</vt:lpstr>
      <vt:lpstr>'Subcontractor 3 Budget'!Print_Area</vt:lpstr>
      <vt:lpstr>'Subcontractor 4 Budget'!Print_Area</vt:lpstr>
      <vt:lpstr>'Subcontractor 5 Budget'!Print_Area</vt:lpstr>
      <vt:lpstr>'Subcontractor 6 Budget'!Print_Area</vt:lpstr>
      <vt:lpstr>'Subcontractor 7 Budget'!Print_Area</vt:lpstr>
      <vt:lpstr>'Subcontractor 8 Budget'!Print_Area</vt:lpstr>
      <vt:lpstr>'Subcontractor 9 Budget'!Print_Area</vt:lpstr>
      <vt:lpstr>'Subcontractor Proposed Budget'!Print_Area</vt:lpstr>
    </vt:vector>
  </TitlesOfParts>
  <Company>HHSC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Foss,Mark (HHSC)</dc:creator>
  <cp:lastModifiedBy>Jodi D. Newton</cp:lastModifiedBy>
  <cp:lastPrinted>2016-07-13T18:59:34Z</cp:lastPrinted>
  <dcterms:created xsi:type="dcterms:W3CDTF">2015-03-18T20:00:06Z</dcterms:created>
  <dcterms:modified xsi:type="dcterms:W3CDTF">2017-01-23T20:43:32Z</dcterms:modified>
</cp:coreProperties>
</file>